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0730" windowHeight="11160"/>
  </bookViews>
  <sheets>
    <sheet name="① 調達の内訳" sheetId="1" r:id="rId1"/>
    <sheet name="②自己資金・民間資金" sheetId="6" r:id="rId2"/>
    <sheet name="③事業費" sheetId="21" r:id="rId3"/>
    <sheet name="④管理的経費" sheetId="34" r:id="rId4"/>
    <sheet name="⑤ 直接事業費" sheetId="9" r:id="rId5"/>
    <sheet name="記入不要" sheetId="35" r:id="rId6"/>
    <sheet name="助成システム資金計画画面イメージ" sheetId="36" r:id="rId7"/>
  </sheets>
  <definedNames>
    <definedName name="_xlnm.Print_Area" localSheetId="0">'① 調達の内訳'!$A$1:$G$26</definedName>
    <definedName name="_xlnm.Print_Area" localSheetId="1">②自己資金・民間資金!$A$1:$E$27</definedName>
    <definedName name="_xlnm.Print_Area" localSheetId="2">③事業費!$A$1:$G$17</definedName>
    <definedName name="_xlnm.Print_Area" localSheetId="3">④管理的経費!$A$1:$Q$65</definedName>
    <definedName name="_xlnm.Print_Area" localSheetId="4">'⑤ 直接事業費'!$A$1:$Q$94</definedName>
    <definedName name="_xlnm.Print_Area" localSheetId="5">記入不要!$A$1:$Q$54</definedName>
    <definedName name="_xlnm.Print_Area" localSheetId="6">助成システム資金計画画面イメージ!$A$1:$F$248</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2" i="9" l="1"/>
  <c r="L52" i="9"/>
  <c r="I52" i="9"/>
  <c r="F52" i="9"/>
  <c r="M51" i="9"/>
  <c r="L51" i="9"/>
  <c r="I51" i="9"/>
  <c r="F51" i="9"/>
  <c r="M50" i="9"/>
  <c r="L50" i="9"/>
  <c r="I50" i="9"/>
  <c r="F50" i="9"/>
  <c r="C50" i="9"/>
  <c r="M49" i="9"/>
  <c r="L49" i="9"/>
  <c r="I49" i="9"/>
  <c r="F49" i="9"/>
  <c r="M48" i="9"/>
  <c r="L48" i="9"/>
  <c r="I48" i="9"/>
  <c r="F48" i="9"/>
  <c r="M47" i="9"/>
  <c r="L47" i="9"/>
  <c r="I47" i="9"/>
  <c r="F47" i="9"/>
  <c r="C47" i="9"/>
  <c r="M46" i="9"/>
  <c r="L46" i="9"/>
  <c r="I46" i="9"/>
  <c r="F46" i="9"/>
  <c r="M45" i="9"/>
  <c r="L45" i="9"/>
  <c r="I45" i="9"/>
  <c r="F45" i="9"/>
  <c r="M44" i="9"/>
  <c r="L44" i="9"/>
  <c r="I44" i="9"/>
  <c r="F44" i="9"/>
  <c r="C44" i="9"/>
  <c r="M31" i="9"/>
  <c r="L31" i="9"/>
  <c r="I31" i="9"/>
  <c r="F31" i="9"/>
  <c r="M30" i="9"/>
  <c r="L30" i="9"/>
  <c r="I30" i="9"/>
  <c r="F30" i="9"/>
  <c r="M29" i="9"/>
  <c r="L29" i="9"/>
  <c r="I29" i="9"/>
  <c r="F29" i="9"/>
  <c r="C29" i="9"/>
  <c r="M28" i="9"/>
  <c r="L28" i="9"/>
  <c r="I28" i="9"/>
  <c r="F28" i="9"/>
  <c r="M27" i="9"/>
  <c r="L27" i="9"/>
  <c r="I27" i="9"/>
  <c r="F27" i="9"/>
  <c r="M26" i="9"/>
  <c r="L26" i="9"/>
  <c r="I26" i="9"/>
  <c r="F26" i="9"/>
  <c r="C26" i="9"/>
  <c r="M25" i="9"/>
  <c r="L25" i="9"/>
  <c r="I25" i="9"/>
  <c r="F25" i="9"/>
  <c r="M24" i="9"/>
  <c r="L24" i="9"/>
  <c r="I24" i="9"/>
  <c r="F24" i="9"/>
  <c r="M23" i="9"/>
  <c r="L23" i="9"/>
  <c r="I23" i="9"/>
  <c r="F23" i="9"/>
  <c r="C23" i="9"/>
  <c r="C35" i="9"/>
  <c r="C32" i="9"/>
  <c r="C20" i="9"/>
  <c r="C17" i="9"/>
  <c r="C13" i="9"/>
  <c r="C41" i="34"/>
  <c r="Q6" i="34"/>
  <c r="Q7" i="34"/>
  <c r="L32" i="34"/>
  <c r="I32" i="34"/>
  <c r="F32" i="34"/>
  <c r="I28" i="34"/>
  <c r="F29" i="34"/>
  <c r="F10" i="6"/>
  <c r="F15" i="6"/>
  <c r="H6" i="9"/>
  <c r="E6" i="9"/>
  <c r="D192" i="36"/>
  <c r="B192" i="36"/>
  <c r="D189" i="36"/>
  <c r="B162" i="36"/>
  <c r="D159" i="36"/>
  <c r="B159" i="36"/>
  <c r="D156" i="36"/>
  <c r="B156" i="36"/>
  <c r="B129" i="36"/>
  <c r="D126" i="36"/>
  <c r="B126" i="36"/>
  <c r="D123" i="36"/>
  <c r="B123" i="36"/>
  <c r="D88" i="36"/>
  <c r="B88" i="36"/>
  <c r="D85" i="36"/>
  <c r="B85" i="36"/>
  <c r="D55" i="36"/>
  <c r="B55" i="36"/>
  <c r="D52" i="36"/>
  <c r="B52" i="36"/>
  <c r="M29" i="34"/>
  <c r="M28" i="34"/>
  <c r="M32" i="34"/>
  <c r="M30" i="34"/>
  <c r="C28" i="34"/>
  <c r="L30" i="34"/>
  <c r="I30" i="34"/>
  <c r="F30" i="34"/>
  <c r="L29" i="34"/>
  <c r="I29" i="34"/>
  <c r="L28" i="34"/>
  <c r="F28" i="34"/>
  <c r="M15" i="34"/>
  <c r="L15" i="34"/>
  <c r="I15" i="34"/>
  <c r="F15" i="34"/>
  <c r="M14" i="34"/>
  <c r="L14" i="34"/>
  <c r="I14" i="34"/>
  <c r="F14" i="34"/>
  <c r="M13" i="34"/>
  <c r="L13" i="34"/>
  <c r="I13" i="34"/>
  <c r="F13" i="34"/>
  <c r="D208" i="36"/>
  <c r="C13" i="34"/>
  <c r="E6" i="34"/>
  <c r="B205" i="36"/>
  <c r="H6" i="34"/>
  <c r="D205" i="36"/>
  <c r="C7" i="21"/>
  <c r="C13" i="1"/>
  <c r="C25" i="6"/>
  <c r="C20" i="6"/>
  <c r="C15" i="6"/>
  <c r="D14" i="1"/>
  <c r="C10" i="6"/>
  <c r="C14" i="1"/>
  <c r="F10" i="21"/>
  <c r="E10" i="21"/>
  <c r="D10" i="21"/>
  <c r="C10" i="21"/>
  <c r="F7" i="21"/>
  <c r="E7" i="21"/>
  <c r="D7" i="21"/>
  <c r="F14" i="1"/>
  <c r="E14" i="1"/>
  <c r="C15" i="1"/>
  <c r="F15" i="21"/>
  <c r="E15" i="21"/>
  <c r="D15" i="21"/>
  <c r="C15" i="21"/>
  <c r="D16" i="21"/>
  <c r="C16" i="21"/>
  <c r="D13" i="1"/>
  <c r="I27" i="35"/>
  <c r="F27" i="35"/>
  <c r="I37" i="35"/>
  <c r="F37" i="35"/>
  <c r="I47" i="35"/>
  <c r="F47" i="35"/>
  <c r="L60" i="34"/>
  <c r="M11" i="35"/>
  <c r="C26" i="6"/>
  <c r="I86" i="9"/>
  <c r="I82" i="9"/>
  <c r="F82" i="9"/>
  <c r="I81" i="9"/>
  <c r="F81" i="9"/>
  <c r="I80" i="9"/>
  <c r="F80" i="9"/>
  <c r="I66" i="9"/>
  <c r="F66" i="9"/>
  <c r="I65" i="9"/>
  <c r="F65" i="9"/>
  <c r="G5" i="21"/>
  <c r="B58" i="36"/>
  <c r="M17" i="9"/>
  <c r="M13" i="9"/>
  <c r="M31" i="35"/>
  <c r="M21" i="35"/>
  <c r="I49" i="35"/>
  <c r="F49" i="35"/>
  <c r="I48" i="35"/>
  <c r="F48" i="35"/>
  <c r="I46" i="35"/>
  <c r="F46" i="35"/>
  <c r="I45" i="35"/>
  <c r="F45" i="35"/>
  <c r="I44" i="35"/>
  <c r="F44" i="35"/>
  <c r="I43" i="35"/>
  <c r="F43" i="35"/>
  <c r="I42" i="35"/>
  <c r="F42" i="35"/>
  <c r="I41" i="35"/>
  <c r="F41" i="35"/>
  <c r="I39" i="35"/>
  <c r="F39" i="35"/>
  <c r="I38" i="35"/>
  <c r="F38" i="35"/>
  <c r="I36" i="35"/>
  <c r="F36" i="35"/>
  <c r="I35" i="35"/>
  <c r="F35" i="35"/>
  <c r="I34" i="35"/>
  <c r="F34" i="35"/>
  <c r="I33" i="35"/>
  <c r="F33" i="35"/>
  <c r="I32" i="35"/>
  <c r="F32" i="35"/>
  <c r="I31" i="35"/>
  <c r="F31" i="35"/>
  <c r="M60" i="34"/>
  <c r="I60" i="34"/>
  <c r="F60" i="34"/>
  <c r="I59" i="34"/>
  <c r="F59" i="34"/>
  <c r="I58" i="34"/>
  <c r="F58" i="34"/>
  <c r="I57" i="34"/>
  <c r="F57" i="34"/>
  <c r="I56" i="34"/>
  <c r="F56" i="34"/>
  <c r="I55" i="34"/>
  <c r="F55" i="34"/>
  <c r="I54" i="34"/>
  <c r="F54" i="34"/>
  <c r="I53" i="34"/>
  <c r="F53" i="34"/>
  <c r="I52" i="34"/>
  <c r="F52" i="34"/>
  <c r="I50" i="34"/>
  <c r="I49" i="34"/>
  <c r="I48" i="34"/>
  <c r="I47" i="34"/>
  <c r="I46" i="34"/>
  <c r="I45" i="34"/>
  <c r="I44" i="34"/>
  <c r="I43" i="34"/>
  <c r="I42" i="34"/>
  <c r="I39" i="34"/>
  <c r="F39" i="34"/>
  <c r="I38" i="34"/>
  <c r="F38" i="34"/>
  <c r="I84" i="9"/>
  <c r="F84" i="9"/>
  <c r="I69" i="9"/>
  <c r="F69" i="9"/>
  <c r="I54" i="9"/>
  <c r="F54" i="9"/>
  <c r="F86" i="9"/>
  <c r="I85" i="9"/>
  <c r="F85" i="9"/>
  <c r="I83" i="9"/>
  <c r="F83" i="9"/>
  <c r="F76" i="9"/>
  <c r="I71" i="9"/>
  <c r="F71" i="9"/>
  <c r="I70" i="9"/>
  <c r="F70" i="9"/>
  <c r="I68" i="9"/>
  <c r="F68" i="9"/>
  <c r="I67" i="9"/>
  <c r="F67" i="9"/>
  <c r="F61" i="9"/>
  <c r="C16" i="1"/>
  <c r="E16" i="21"/>
  <c r="F13" i="1"/>
  <c r="F15" i="1"/>
  <c r="F16" i="1"/>
  <c r="D15" i="1"/>
  <c r="D16" i="1"/>
  <c r="F41" i="9"/>
  <c r="F42" i="9"/>
  <c r="F43" i="9"/>
  <c r="F53" i="9"/>
  <c r="F55" i="9"/>
  <c r="F56" i="9"/>
  <c r="M88" i="9"/>
  <c r="L88" i="9"/>
  <c r="I88" i="9"/>
  <c r="F88" i="9"/>
  <c r="M87" i="9"/>
  <c r="L87" i="9"/>
  <c r="I87" i="9"/>
  <c r="F87" i="9"/>
  <c r="M86" i="9"/>
  <c r="L86" i="9"/>
  <c r="M85" i="9"/>
  <c r="L85" i="9"/>
  <c r="M84" i="9"/>
  <c r="L84" i="9"/>
  <c r="M83" i="9"/>
  <c r="L83" i="9"/>
  <c r="M82" i="9"/>
  <c r="L82" i="9"/>
  <c r="M81" i="9"/>
  <c r="L81" i="9"/>
  <c r="M80" i="9"/>
  <c r="L80" i="9"/>
  <c r="M78" i="9"/>
  <c r="L78" i="9"/>
  <c r="I78" i="9"/>
  <c r="F78" i="9"/>
  <c r="M77" i="9"/>
  <c r="L77" i="9"/>
  <c r="I77" i="9"/>
  <c r="F77" i="9"/>
  <c r="M76" i="9"/>
  <c r="L76" i="9"/>
  <c r="I76" i="9"/>
  <c r="M73" i="9"/>
  <c r="L73" i="9"/>
  <c r="I73" i="9"/>
  <c r="F73" i="9"/>
  <c r="M72" i="9"/>
  <c r="L72" i="9"/>
  <c r="I72" i="9"/>
  <c r="F72" i="9"/>
  <c r="M71" i="9"/>
  <c r="L71" i="9"/>
  <c r="M70" i="9"/>
  <c r="L70" i="9"/>
  <c r="M69" i="9"/>
  <c r="L69" i="9"/>
  <c r="M68" i="9"/>
  <c r="L68" i="9"/>
  <c r="M67" i="9"/>
  <c r="L67" i="9"/>
  <c r="M66" i="9"/>
  <c r="L66" i="9"/>
  <c r="M65" i="9"/>
  <c r="L65" i="9"/>
  <c r="M63" i="9"/>
  <c r="L63" i="9"/>
  <c r="I63" i="9"/>
  <c r="F63" i="9"/>
  <c r="M62" i="9"/>
  <c r="L62" i="9"/>
  <c r="I62" i="9"/>
  <c r="F62" i="9"/>
  <c r="M61" i="9"/>
  <c r="L61" i="9"/>
  <c r="I61" i="9"/>
  <c r="M58" i="9"/>
  <c r="L58" i="9"/>
  <c r="I58" i="9"/>
  <c r="F58" i="9"/>
  <c r="M57" i="9"/>
  <c r="L57" i="9"/>
  <c r="I57" i="9"/>
  <c r="F57" i="9"/>
  <c r="M56" i="9"/>
  <c r="L56" i="9"/>
  <c r="I56" i="9"/>
  <c r="M55" i="9"/>
  <c r="L55" i="9"/>
  <c r="I55" i="9"/>
  <c r="M54" i="9"/>
  <c r="L54" i="9"/>
  <c r="M53" i="9"/>
  <c r="L53" i="9"/>
  <c r="I53" i="9"/>
  <c r="M43" i="9"/>
  <c r="L43" i="9"/>
  <c r="I43" i="9"/>
  <c r="M42" i="9"/>
  <c r="L42" i="9"/>
  <c r="I42" i="9"/>
  <c r="M41" i="9"/>
  <c r="L41" i="9"/>
  <c r="I41" i="9"/>
  <c r="M39" i="9"/>
  <c r="L39" i="9"/>
  <c r="I39" i="9"/>
  <c r="F39" i="9"/>
  <c r="M38" i="9"/>
  <c r="L38" i="9"/>
  <c r="I38" i="9"/>
  <c r="F38" i="9"/>
  <c r="M37" i="9"/>
  <c r="L37" i="9"/>
  <c r="I37" i="9"/>
  <c r="F37" i="9"/>
  <c r="M49" i="35"/>
  <c r="L49" i="35"/>
  <c r="M48" i="35"/>
  <c r="L48" i="35"/>
  <c r="M47" i="35"/>
  <c r="L47" i="35"/>
  <c r="M46" i="35"/>
  <c r="L46" i="35"/>
  <c r="M45" i="35"/>
  <c r="L45" i="35"/>
  <c r="M44" i="35"/>
  <c r="L44" i="35"/>
  <c r="M43" i="35"/>
  <c r="L43" i="35"/>
  <c r="M42" i="35"/>
  <c r="L42" i="35"/>
  <c r="M41" i="35"/>
  <c r="L41" i="35"/>
  <c r="M39" i="35"/>
  <c r="L39" i="35"/>
  <c r="M38" i="35"/>
  <c r="L38" i="35"/>
  <c r="M37" i="35"/>
  <c r="L37" i="35"/>
  <c r="M36" i="35"/>
  <c r="L36" i="35"/>
  <c r="M35" i="35"/>
  <c r="L35" i="35"/>
  <c r="M34" i="35"/>
  <c r="L34" i="35"/>
  <c r="M33" i="35"/>
  <c r="L33" i="35"/>
  <c r="M32" i="35"/>
  <c r="L32" i="35"/>
  <c r="L31" i="35"/>
  <c r="M29" i="35"/>
  <c r="L29" i="35"/>
  <c r="I29" i="35"/>
  <c r="F29" i="35"/>
  <c r="M28" i="35"/>
  <c r="L28" i="35"/>
  <c r="I28" i="35"/>
  <c r="F28" i="35"/>
  <c r="M27" i="35"/>
  <c r="L27" i="35"/>
  <c r="M26" i="35"/>
  <c r="L26" i="35"/>
  <c r="I26" i="35"/>
  <c r="F26" i="35"/>
  <c r="M25" i="35"/>
  <c r="L25" i="35"/>
  <c r="I25" i="35"/>
  <c r="F25" i="35"/>
  <c r="M24" i="35"/>
  <c r="L24" i="35"/>
  <c r="I24" i="35"/>
  <c r="F24" i="35"/>
  <c r="M23" i="35"/>
  <c r="L23" i="35"/>
  <c r="I23" i="35"/>
  <c r="F23" i="35"/>
  <c r="M22" i="35"/>
  <c r="L22" i="35"/>
  <c r="I22" i="35"/>
  <c r="F22" i="35"/>
  <c r="L21" i="35"/>
  <c r="I21" i="35"/>
  <c r="F21" i="35"/>
  <c r="M19" i="35"/>
  <c r="L19" i="35"/>
  <c r="I19" i="35"/>
  <c r="F19" i="35"/>
  <c r="M18" i="35"/>
  <c r="L18" i="35"/>
  <c r="I18" i="35"/>
  <c r="F18" i="35"/>
  <c r="M17" i="35"/>
  <c r="L17" i="35"/>
  <c r="I17" i="35"/>
  <c r="F17" i="35"/>
  <c r="M16" i="35"/>
  <c r="L16" i="35"/>
  <c r="I16" i="35"/>
  <c r="F16" i="35"/>
  <c r="M15" i="35"/>
  <c r="L15" i="35"/>
  <c r="I15" i="35"/>
  <c r="F15" i="35"/>
  <c r="M14" i="35"/>
  <c r="L14" i="35"/>
  <c r="I14" i="35"/>
  <c r="F14" i="35"/>
  <c r="M13" i="35"/>
  <c r="L13" i="35"/>
  <c r="I13" i="35"/>
  <c r="F13" i="35"/>
  <c r="M12" i="35"/>
  <c r="L12" i="35"/>
  <c r="I12" i="35"/>
  <c r="F12" i="35"/>
  <c r="L11" i="35"/>
  <c r="I11" i="35"/>
  <c r="F11" i="35"/>
  <c r="C11" i="35"/>
  <c r="C21" i="35"/>
  <c r="C47" i="35"/>
  <c r="C44" i="35"/>
  <c r="C41" i="35"/>
  <c r="C37" i="35"/>
  <c r="C27" i="35"/>
  <c r="C17" i="35"/>
  <c r="C14" i="35"/>
  <c r="C86" i="9"/>
  <c r="C83" i="9"/>
  <c r="C80" i="9"/>
  <c r="C76" i="9"/>
  <c r="C71" i="9"/>
  <c r="C68" i="9"/>
  <c r="C65" i="9"/>
  <c r="C61" i="9"/>
  <c r="C90" i="9"/>
  <c r="C56" i="9"/>
  <c r="C53" i="9"/>
  <c r="C41" i="9"/>
  <c r="C37" i="9"/>
  <c r="C31" i="35"/>
  <c r="C34" i="35"/>
  <c r="C24" i="35"/>
  <c r="C91" i="9"/>
  <c r="H7" i="9"/>
  <c r="C30" i="35"/>
  <c r="H5" i="35"/>
  <c r="C20" i="35"/>
  <c r="E5" i="35"/>
  <c r="C50" i="35"/>
  <c r="N5" i="35"/>
  <c r="C40" i="35"/>
  <c r="C89" i="9"/>
  <c r="C74" i="9"/>
  <c r="C59" i="9"/>
  <c r="M47" i="34"/>
  <c r="L47" i="34"/>
  <c r="F47" i="34"/>
  <c r="M46" i="34"/>
  <c r="L46" i="34"/>
  <c r="F46" i="34"/>
  <c r="M45" i="34"/>
  <c r="L45" i="34"/>
  <c r="F45" i="34"/>
  <c r="M44" i="34"/>
  <c r="L44" i="34"/>
  <c r="F44" i="34"/>
  <c r="M43" i="34"/>
  <c r="L43" i="34"/>
  <c r="F43" i="34"/>
  <c r="M42" i="34"/>
  <c r="L42" i="34"/>
  <c r="F42" i="34"/>
  <c r="G9" i="21"/>
  <c r="G8" i="21"/>
  <c r="G6" i="21"/>
  <c r="B91" i="36"/>
  <c r="C45" i="34"/>
  <c r="E6" i="35"/>
  <c r="C21" i="1"/>
  <c r="C25" i="1"/>
  <c r="D21" i="1"/>
  <c r="D25" i="1"/>
  <c r="H6" i="35"/>
  <c r="N6" i="35"/>
  <c r="F21" i="1"/>
  <c r="F25" i="1"/>
  <c r="C51" i="35"/>
  <c r="H5" i="9"/>
  <c r="K5" i="35"/>
  <c r="C42" i="34"/>
  <c r="G10" i="21"/>
  <c r="G7" i="21"/>
  <c r="G11" i="21"/>
  <c r="Q5" i="35"/>
  <c r="E21" i="1"/>
  <c r="G21" i="1"/>
  <c r="F20" i="6"/>
  <c r="M17" i="34"/>
  <c r="F17" i="9"/>
  <c r="E13" i="1"/>
  <c r="M18" i="34"/>
  <c r="E25" i="1"/>
  <c r="K6" i="35"/>
  <c r="G13" i="1"/>
  <c r="B21" i="1"/>
  <c r="H21" i="1"/>
  <c r="L13" i="9"/>
  <c r="L14" i="9"/>
  <c r="L15" i="9"/>
  <c r="I13" i="9"/>
  <c r="I14" i="9"/>
  <c r="I15" i="9"/>
  <c r="F13" i="9"/>
  <c r="F14" i="9"/>
  <c r="F15" i="9"/>
  <c r="M15" i="9"/>
  <c r="M14" i="9"/>
  <c r="B189" i="36"/>
  <c r="Q6" i="35"/>
  <c r="G25" i="1"/>
  <c r="M18" i="9"/>
  <c r="M19" i="9"/>
  <c r="M20" i="9"/>
  <c r="M21" i="9"/>
  <c r="M22" i="9"/>
  <c r="M32" i="9"/>
  <c r="M33" i="9"/>
  <c r="M34" i="9"/>
  <c r="M19" i="34"/>
  <c r="C17" i="34"/>
  <c r="M20" i="34"/>
  <c r="M21" i="34"/>
  <c r="M22" i="34"/>
  <c r="M23" i="34"/>
  <c r="M24" i="34"/>
  <c r="M25" i="34"/>
  <c r="M33" i="34"/>
  <c r="M34" i="34"/>
  <c r="M35" i="34"/>
  <c r="M36" i="34"/>
  <c r="M37" i="34"/>
  <c r="M38" i="34"/>
  <c r="M39" i="34"/>
  <c r="M40" i="34"/>
  <c r="M48" i="34"/>
  <c r="M49" i="34"/>
  <c r="M50" i="34"/>
  <c r="M52" i="34"/>
  <c r="M53" i="34"/>
  <c r="M54" i="34"/>
  <c r="M55" i="34"/>
  <c r="M56" i="34"/>
  <c r="M57" i="34"/>
  <c r="M58" i="34"/>
  <c r="M59" i="34"/>
  <c r="L18" i="9"/>
  <c r="L19" i="9"/>
  <c r="L20" i="9"/>
  <c r="L21" i="9"/>
  <c r="L22" i="9"/>
  <c r="L32" i="9"/>
  <c r="L33" i="9"/>
  <c r="L34" i="9"/>
  <c r="L17" i="9"/>
  <c r="I18" i="9"/>
  <c r="I19" i="9"/>
  <c r="I20" i="9"/>
  <c r="I21" i="9"/>
  <c r="I22" i="9"/>
  <c r="I32" i="9"/>
  <c r="I33" i="9"/>
  <c r="I34" i="9"/>
  <c r="I17" i="9"/>
  <c r="F18" i="9"/>
  <c r="F19" i="9"/>
  <c r="F20" i="9"/>
  <c r="F21" i="9"/>
  <c r="F22" i="9"/>
  <c r="F32" i="9"/>
  <c r="F33" i="9"/>
  <c r="F34" i="9"/>
  <c r="L18" i="34"/>
  <c r="L19" i="34"/>
  <c r="L20" i="34"/>
  <c r="L21" i="34"/>
  <c r="L22" i="34"/>
  <c r="L23" i="34"/>
  <c r="L24" i="34"/>
  <c r="L25" i="34"/>
  <c r="L33" i="34"/>
  <c r="L34" i="34"/>
  <c r="L35" i="34"/>
  <c r="L36" i="34"/>
  <c r="L37" i="34"/>
  <c r="L38" i="34"/>
  <c r="L39" i="34"/>
  <c r="L40" i="34"/>
  <c r="L48" i="34"/>
  <c r="L49" i="34"/>
  <c r="L50" i="34"/>
  <c r="L52" i="34"/>
  <c r="L53" i="34"/>
  <c r="L54" i="34"/>
  <c r="L55" i="34"/>
  <c r="L56" i="34"/>
  <c r="L57" i="34"/>
  <c r="L58" i="34"/>
  <c r="L59" i="34"/>
  <c r="L17" i="34"/>
  <c r="I18" i="34"/>
  <c r="I19" i="34"/>
  <c r="I20" i="34"/>
  <c r="I21" i="34"/>
  <c r="I22" i="34"/>
  <c r="I23" i="34"/>
  <c r="I24" i="34"/>
  <c r="I25" i="34"/>
  <c r="I33" i="34"/>
  <c r="I34" i="34"/>
  <c r="I35" i="34"/>
  <c r="I36" i="34"/>
  <c r="I37" i="34"/>
  <c r="I40" i="34"/>
  <c r="I17" i="34"/>
  <c r="F20" i="34"/>
  <c r="F21" i="34"/>
  <c r="F22" i="34"/>
  <c r="F23" i="34"/>
  <c r="F24" i="34"/>
  <c r="F25" i="34"/>
  <c r="F33" i="34"/>
  <c r="F34" i="34"/>
  <c r="F35" i="34"/>
  <c r="F36" i="34"/>
  <c r="F37" i="34"/>
  <c r="F40" i="34"/>
  <c r="F48" i="34"/>
  <c r="F49" i="34"/>
  <c r="F50" i="34"/>
  <c r="F18" i="34"/>
  <c r="F19" i="34"/>
  <c r="F17" i="34"/>
  <c r="C32" i="34"/>
  <c r="C55" i="34"/>
  <c r="C20" i="34"/>
  <c r="C23" i="34"/>
  <c r="C35" i="34"/>
  <c r="Q6" i="9"/>
  <c r="B195" i="36"/>
  <c r="C58" i="34"/>
  <c r="C38" i="34"/>
  <c r="C48" i="34"/>
  <c r="C51" i="34"/>
  <c r="C52" i="34"/>
  <c r="F16" i="21"/>
  <c r="B211" i="36"/>
  <c r="B208" i="36"/>
  <c r="H7" i="34"/>
  <c r="E7" i="34"/>
  <c r="C26" i="34"/>
  <c r="E5" i="34"/>
  <c r="H5" i="34"/>
  <c r="Q5" i="34"/>
  <c r="E7" i="9"/>
  <c r="C61" i="34"/>
  <c r="C62" i="34"/>
  <c r="G14" i="1"/>
  <c r="E15" i="1"/>
  <c r="E16" i="1"/>
  <c r="F25" i="6"/>
  <c r="G15" i="21"/>
  <c r="G16" i="21"/>
  <c r="E5" i="9"/>
  <c r="G15" i="1"/>
  <c r="G16" i="1"/>
  <c r="Q7" i="9"/>
  <c r="R5" i="34"/>
  <c r="Q5" i="9"/>
</calcChain>
</file>

<file path=xl/comments1.xml><?xml version="1.0" encoding="utf-8"?>
<comments xmlns="http://schemas.openxmlformats.org/spreadsheetml/2006/main">
  <authors>
    <author>作成者</author>
  </authors>
  <commentList>
    <comment ref="C6" authorId="0" shapeId="0">
      <text>
        <r>
          <rPr>
            <b/>
            <sz val="9"/>
            <color indexed="81"/>
            <rFont val="MS P ゴシック"/>
            <family val="3"/>
            <charset val="128"/>
          </rPr>
          <t>事業期間は、１年以内で、かつ最長でも2022年２月末までとしてください。</t>
        </r>
      </text>
    </comment>
  </commentList>
</comments>
</file>

<file path=xl/sharedStrings.xml><?xml version="1.0" encoding="utf-8"?>
<sst xmlns="http://schemas.openxmlformats.org/spreadsheetml/2006/main" count="322" uniqueCount="226">
  <si>
    <t>申請事業名：</t>
    <rPh sb="0" eb="2">
      <t>シンセイ</t>
    </rPh>
    <rPh sb="2" eb="4">
      <t>ジギョウ</t>
    </rPh>
    <rPh sb="4" eb="5">
      <t>メイ</t>
    </rPh>
    <phoneticPr fontId="3"/>
  </si>
  <si>
    <t>申請団体名：</t>
    <rPh sb="0" eb="2">
      <t>シンセイ</t>
    </rPh>
    <rPh sb="2" eb="4">
      <t>ダンタイ</t>
    </rPh>
    <rPh sb="4" eb="5">
      <t>メイ</t>
    </rPh>
    <phoneticPr fontId="3"/>
  </si>
  <si>
    <t>事業期間（１年間）：</t>
    <rPh sb="0" eb="2">
      <t>ジギョウ</t>
    </rPh>
    <rPh sb="2" eb="4">
      <t>キカン</t>
    </rPh>
    <rPh sb="6" eb="8">
      <t>ネンカン</t>
    </rPh>
    <phoneticPr fontId="3"/>
  </si>
  <si>
    <t>資金分配団体の事業名：</t>
    <rPh sb="0" eb="2">
      <t>シキン</t>
    </rPh>
    <rPh sb="2" eb="4">
      <t>ブンパイ</t>
    </rPh>
    <rPh sb="4" eb="6">
      <t>ダンタイ</t>
    </rPh>
    <rPh sb="7" eb="9">
      <t>ジギョウ</t>
    </rPh>
    <rPh sb="9" eb="10">
      <t>メイ</t>
    </rPh>
    <phoneticPr fontId="3"/>
  </si>
  <si>
    <t>資金分配団体名：</t>
    <rPh sb="0" eb="2">
      <t>シキン</t>
    </rPh>
    <rPh sb="2" eb="4">
      <t>ブンパイ</t>
    </rPh>
    <rPh sb="4" eb="6">
      <t>ダンタイ</t>
    </rPh>
    <rPh sb="6" eb="7">
      <t>メイ</t>
    </rPh>
    <phoneticPr fontId="3"/>
  </si>
  <si>
    <t>※黄色のセルは自動計算されるので記入不要です。</t>
    <rPh sb="1" eb="3">
      <t>キイロ</t>
    </rPh>
    <rPh sb="7" eb="9">
      <t>ジドウ</t>
    </rPh>
    <rPh sb="9" eb="11">
      <t>ケイサン</t>
    </rPh>
    <rPh sb="16" eb="18">
      <t>キニュウ</t>
    </rPh>
    <rPh sb="18" eb="20">
      <t>フヨウ</t>
    </rPh>
    <phoneticPr fontId="3"/>
  </si>
  <si>
    <t>1. 事業費の調達</t>
    <rPh sb="3" eb="6">
      <t>ジギョウヒ</t>
    </rPh>
    <rPh sb="7" eb="9">
      <t>チョウタツ</t>
    </rPh>
    <phoneticPr fontId="3"/>
  </si>
  <si>
    <t>（自己資金・民間資金が確保できなくても申請できます。）</t>
    <rPh sb="1" eb="5">
      <t>ジコシキン</t>
    </rPh>
    <rPh sb="6" eb="8">
      <t>ミンカン</t>
    </rPh>
    <rPh sb="8" eb="10">
      <t>シキン</t>
    </rPh>
    <rPh sb="11" eb="13">
      <t>カクホ</t>
    </rPh>
    <rPh sb="19" eb="21">
      <t>シンセイ</t>
    </rPh>
    <phoneticPr fontId="3"/>
  </si>
  <si>
    <t>2020年度</t>
    <rPh sb="4" eb="6">
      <t>ネンド</t>
    </rPh>
    <phoneticPr fontId="3"/>
  </si>
  <si>
    <t>2021年度</t>
    <rPh sb="4" eb="6">
      <t>ネンド</t>
    </rPh>
    <phoneticPr fontId="3"/>
  </si>
  <si>
    <t>2022年度</t>
    <rPh sb="4" eb="6">
      <t>ネンド</t>
    </rPh>
    <phoneticPr fontId="3"/>
  </si>
  <si>
    <t>2023年度</t>
    <rPh sb="4" eb="6">
      <t>ネンド</t>
    </rPh>
    <phoneticPr fontId="3"/>
  </si>
  <si>
    <t>合計（円）</t>
    <rPh sb="0" eb="2">
      <t>ゴウケイ</t>
    </rPh>
    <rPh sb="3" eb="4">
      <t>エン</t>
    </rPh>
    <phoneticPr fontId="9"/>
  </si>
  <si>
    <t>A. 助成金</t>
    <phoneticPr fontId="3"/>
  </si>
  <si>
    <t>B. 自己資金・民間資金</t>
  </si>
  <si>
    <t>合計（A+B)</t>
  </si>
  <si>
    <t>補助率 (A/(A+B)%)</t>
    <rPh sb="0" eb="2">
      <t>ホジョ</t>
    </rPh>
    <rPh sb="2" eb="3">
      <t>リツ</t>
    </rPh>
    <phoneticPr fontId="9"/>
  </si>
  <si>
    <t>2. 評価関連経費</t>
    <rPh sb="3" eb="5">
      <t>ヒョウカ</t>
    </rPh>
    <rPh sb="5" eb="7">
      <t>カンレン</t>
    </rPh>
    <rPh sb="7" eb="9">
      <t>ケイヒ</t>
    </rPh>
    <phoneticPr fontId="3"/>
  </si>
  <si>
    <t>%</t>
    <phoneticPr fontId="3"/>
  </si>
  <si>
    <t>ERROR CHECK</t>
    <phoneticPr fontId="3"/>
  </si>
  <si>
    <t>C. 評価関連経費</t>
    <rPh sb="3" eb="5">
      <t>ヒョウカ</t>
    </rPh>
    <rPh sb="5" eb="7">
      <t>カンレン</t>
    </rPh>
    <rPh sb="7" eb="8">
      <t>キョウ</t>
    </rPh>
    <phoneticPr fontId="9"/>
  </si>
  <si>
    <t>4. 助成金の合計</t>
    <rPh sb="3" eb="6">
      <t>ジョセイキン</t>
    </rPh>
    <rPh sb="7" eb="9">
      <t>ゴウケイ</t>
    </rPh>
    <phoneticPr fontId="3"/>
  </si>
  <si>
    <t>合計（A+C)</t>
    <rPh sb="0" eb="2">
      <t>ゴウケイ</t>
    </rPh>
    <phoneticPr fontId="9"/>
  </si>
  <si>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</si>
  <si>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</si>
  <si>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</si>
  <si>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</si>
  <si>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</si>
  <si>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</si>
  <si>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</si>
  <si>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2020年度小計</t>
    <rPh sb="4" eb="6">
      <t>ネンド</t>
    </rPh>
    <rPh sb="6" eb="8">
      <t>ショウケイ</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</si>
  <si>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</si>
  <si>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</si>
  <si>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</si>
  <si>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合計</t>
    <rPh sb="0" eb="2">
      <t>ゴウケイ</t>
    </rPh>
    <phoneticPr fontId="3"/>
  </si>
  <si>
    <t>(1) 事業費の支出明細</t>
    <rPh sb="4" eb="7">
      <t>ジギョウヒ</t>
    </rPh>
    <rPh sb="8" eb="10">
      <t>シシュツ</t>
    </rPh>
    <rPh sb="10" eb="12">
      <t>メイサイ</t>
    </rPh>
    <phoneticPr fontId="3"/>
  </si>
  <si>
    <t>A. 助成金</t>
    <rPh sb="3" eb="6">
      <t>ジョセイキン</t>
    </rPh>
    <phoneticPr fontId="3"/>
  </si>
  <si>
    <t>直接事業費</t>
    <rPh sb="0" eb="2">
      <t>チョクセツ</t>
    </rPh>
    <rPh sb="2" eb="5">
      <t>ジギョウヒ</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</si>
  <si>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</si>
  <si>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</si>
  <si>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</si>
  <si>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ERROR表示が出る場合は、助成金申請額に占める管理的経費が20％を超えていますので、管理的経費を見直してください。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</si>
  <si>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</si>
  <si>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</si>
  <si>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事業費に占める割合</t>
    <rPh sb="0" eb="3">
      <t>ジギョウヒ</t>
    </rPh>
    <rPh sb="4" eb="5">
      <t>シ</t>
    </rPh>
    <rPh sb="7" eb="9">
      <t>ワリアイ</t>
    </rPh>
    <phoneticPr fontId="3"/>
  </si>
  <si>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</si>
  <si>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</si>
  <si>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(2)管理的経費の内訳</t>
    <rPh sb="3" eb="6">
      <t>カンリテキ</t>
    </rPh>
    <rPh sb="6" eb="8">
      <t>ケイヒ</t>
    </rPh>
    <rPh sb="9" eb="11">
      <t>ウチワケ</t>
    </rPh>
    <phoneticPr fontId="3"/>
  </si>
  <si>
    <t>科目</t>
    <rPh sb="0" eb="2">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</si>
  <si>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</si>
  <si>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</si>
  <si>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</si>
  <si>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</si>
  <si>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</si>
  <si>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</si>
  <si>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</si>
  <si>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</si>
  <si>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</si>
  <si>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 xml:space="preserve">  合計</t>
    <rPh sb="2" eb="4">
      <t>ゴウケイ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</si>
  <si>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</si>
  <si>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注３）使用する科目は申請団体の財務諸表で使用している経常費用科目をご使用下さい。</t>
    <rPh sb="0" eb="1">
      <t>チュウ</t>
    </rPh>
    <rPh sb="3" eb="5">
      <t>シヨウ</t>
    </rPh>
    <rPh sb="7" eb="9">
      <t>カモク</t>
    </rPh>
    <rPh sb="10" eb="12">
      <t>シンセイ</t>
    </rPh>
    <rPh sb="12" eb="14">
      <t>ダンタイ</t>
    </rPh>
    <rPh sb="15" eb="17">
      <t>ザイム</t>
    </rPh>
    <rPh sb="17" eb="19">
      <t>ショヒョウ</t>
    </rPh>
    <rPh sb="20" eb="22">
      <t>シヨウ</t>
    </rPh>
    <rPh sb="26" eb="28">
      <t>ケイジョウ</t>
    </rPh>
    <rPh sb="28" eb="30">
      <t>ヒヨウ</t>
    </rPh>
    <rPh sb="30" eb="32">
      <t>カモク</t>
    </rPh>
    <rPh sb="34" eb="36">
      <t>シヨウ</t>
    </rPh>
    <rPh sb="36" eb="37">
      <t>クダ</t>
    </rPh>
    <phoneticPr fontId="3"/>
  </si>
  <si>
    <t>(1) 直接事業費の年度別概算</t>
    <rPh sb="4" eb="6">
      <t>チョクセツ</t>
    </rPh>
    <rPh sb="6" eb="8">
      <t>ジギョウ</t>
    </rPh>
    <phoneticPr fontId="3"/>
  </si>
  <si>
    <t>直接事業費の合計</t>
    <rPh sb="0" eb="2">
      <t>チョクセツ</t>
    </rPh>
    <rPh sb="2" eb="5">
      <t>ジギョウヒ</t>
    </rPh>
    <rPh sb="6" eb="8">
      <t>ゴウケイ</t>
    </rPh>
    <phoneticPr fontId="3"/>
  </si>
  <si>
    <t>　　うち人件費</t>
    <rPh sb="4" eb="7">
      <t>ジンケンヒ</t>
    </rPh>
    <phoneticPr fontId="3"/>
  </si>
  <si>
    <t>　　うちその他の活動費</t>
    <rPh sb="6" eb="7">
      <t>タ</t>
    </rPh>
    <rPh sb="8" eb="10">
      <t>カツドウ</t>
    </rPh>
    <rPh sb="10" eb="11">
      <t>ヒ</t>
    </rPh>
    <phoneticPr fontId="3"/>
  </si>
  <si>
    <t>(2) 直接事業費の内訳</t>
    <rPh sb="4" eb="6">
      <t>チョクセツ</t>
    </rPh>
    <rPh sb="6" eb="8">
      <t>ジギョウ</t>
    </rPh>
    <rPh sb="8" eb="9">
      <t>ヒ</t>
    </rPh>
    <rPh sb="10" eb="12">
      <t>ウチワケ</t>
    </rPh>
    <phoneticPr fontId="3"/>
  </si>
  <si>
    <t>＝</t>
    <phoneticPr fontId="3"/>
  </si>
  <si>
    <t>備考</t>
    <rPh sb="0" eb="2">
      <t>ビコウ</t>
    </rPh>
    <phoneticPr fontId="9"/>
  </si>
  <si>
    <t>人件費</t>
    <rPh sb="0" eb="3">
      <t>ジンケンヒ</t>
    </rPh>
    <phoneticPr fontId="3"/>
  </si>
  <si>
    <t>その他の活動費</t>
    <rPh sb="2" eb="3">
      <t>タ</t>
    </rPh>
    <rPh sb="4" eb="6">
      <t>カツドウ</t>
    </rPh>
    <rPh sb="6" eb="7">
      <t>ヒ</t>
    </rPh>
    <phoneticPr fontId="3"/>
  </si>
  <si>
    <t xml:space="preserve">  人件費の合計</t>
    <rPh sb="2" eb="5">
      <t>ジンケンヒ</t>
    </rPh>
    <rPh sb="6" eb="8">
      <t>ゴウケイ</t>
    </rPh>
    <phoneticPr fontId="3"/>
  </si>
  <si>
    <t xml:space="preserve"> その他の活動費
 の合計</t>
    <rPh sb="3" eb="4">
      <t>タ</t>
    </rPh>
    <rPh sb="5" eb="7">
      <t>カツドウ</t>
    </rPh>
    <rPh sb="7" eb="8">
      <t>ヒ</t>
    </rPh>
    <rPh sb="11" eb="13">
      <t>ゴウケイ</t>
    </rPh>
    <phoneticPr fontId="3"/>
  </si>
  <si>
    <t>注３）使用する科目は申請団体の財務諸表で使用している経常費用科目をご使用下さい。</t>
    <rPh sb="0" eb="1">
      <t>チュウ</t>
    </rPh>
    <rPh sb="3" eb="5">
      <t>シヨウ</t>
    </rPh>
    <rPh sb="15" eb="17">
      <t>ザイム</t>
    </rPh>
    <rPh sb="17" eb="19">
      <t>ショヒョウ</t>
    </rPh>
    <phoneticPr fontId="3"/>
  </si>
  <si>
    <t>様式3-6: 評価関連経費（様式3-1のC.)の支出明細</t>
    <rPh sb="0" eb="2">
      <t>ヨウシキ</t>
    </rPh>
    <rPh sb="7" eb="9">
      <t>ヒョウカ</t>
    </rPh>
    <rPh sb="9" eb="11">
      <t>カンレン</t>
    </rPh>
    <rPh sb="11" eb="13">
      <t>ケイヒ</t>
    </rPh>
    <rPh sb="14" eb="16">
      <t>ヨウシキ</t>
    </rPh>
    <rPh sb="24" eb="26">
      <t>シシュツ</t>
    </rPh>
    <rPh sb="26" eb="28">
      <t>メイサイ</t>
    </rPh>
    <phoneticPr fontId="9"/>
  </si>
  <si>
    <t>(1) 実行団体の評価関連経費</t>
    <rPh sb="4" eb="6">
      <t>ジッコウ</t>
    </rPh>
    <rPh sb="6" eb="8">
      <t>ダンタイ</t>
    </rPh>
    <rPh sb="9" eb="11">
      <t>ヒョウカ</t>
    </rPh>
    <rPh sb="11" eb="13">
      <t>カンレン</t>
    </rPh>
    <rPh sb="13" eb="15">
      <t>ケイヒ</t>
    </rPh>
    <phoneticPr fontId="3"/>
  </si>
  <si>
    <t>実行団体の評価関連経費</t>
    <rPh sb="0" eb="2">
      <t>ジッコウ</t>
    </rPh>
    <rPh sb="2" eb="4">
      <t>ダンタイ</t>
    </rPh>
    <rPh sb="5" eb="7">
      <t>ヒョウカ</t>
    </rPh>
    <rPh sb="7" eb="9">
      <t>カンレン</t>
    </rPh>
    <rPh sb="9" eb="11">
      <t>ケイヒ</t>
    </rPh>
    <phoneticPr fontId="3"/>
  </si>
  <si>
    <t>助成金に占める割合</t>
    <rPh sb="0" eb="2">
      <t>ジョセイ</t>
    </rPh>
    <rPh sb="2" eb="3">
      <t>キン</t>
    </rPh>
    <rPh sb="4" eb="5">
      <t>シ</t>
    </rPh>
    <rPh sb="7" eb="9">
      <t>ワリアイ</t>
    </rPh>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</si>
  <si>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</si>
  <si>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　合計</t>
    <rPh sb="1" eb="3">
      <t>ゴウケイ</t>
    </rPh>
    <phoneticPr fontId="3"/>
  </si>
  <si>
    <t>　　うちその他の経費</t>
    <rPh sb="6" eb="7">
      <t>タ</t>
    </rPh>
    <rPh sb="8" eb="10">
      <t>ケイヒ</t>
    </rPh>
    <rPh sb="9" eb="10">
      <t>ヒ</t>
    </rPh>
    <phoneticPr fontId="3"/>
  </si>
  <si>
    <t>その他の経費</t>
    <rPh sb="2" eb="3">
      <t>タ</t>
    </rPh>
    <rPh sb="4" eb="6">
      <t>ケイヒ</t>
    </rPh>
    <rPh sb="5" eb="6">
      <t>ヒ</t>
    </rPh>
    <phoneticPr fontId="3"/>
  </si>
  <si>
    <t>① 調達の内訳</t>
    <phoneticPr fontId="9"/>
  </si>
  <si>
    <t>④管理的経費の明細</t>
    <rPh sb="1" eb="4">
      <t>カンリテキ</t>
    </rPh>
    <rPh sb="4" eb="6">
      <t>ケイヒ</t>
    </rPh>
    <rPh sb="7" eb="9">
      <t>メイサイ</t>
    </rPh>
    <phoneticPr fontId="9"/>
  </si>
  <si>
    <t>按分根拠・備考</t>
    <rPh sb="0" eb="2">
      <t>アンブン</t>
    </rPh>
    <rPh sb="2" eb="4">
      <t>コンキョ</t>
    </rPh>
    <rPh sb="5" eb="7">
      <t>ビコウ</t>
    </rPh>
    <phoneticPr fontId="9"/>
  </si>
  <si>
    <t>按分根拠・備考</t>
    <phoneticPr fontId="9"/>
  </si>
  <si>
    <t>会計科目</t>
    <rPh sb="0" eb="2">
      <t>カイケイ</t>
    </rPh>
    <rPh sb="2" eb="4">
      <t>カモク</t>
    </rPh>
    <phoneticPr fontId="9"/>
  </si>
  <si>
    <t>③事業費（①調達内訳の A+B)の明細</t>
    <rPh sb="1" eb="4">
      <t>ジギョウヒ</t>
    </rPh>
    <rPh sb="6" eb="8">
      <t>チョウタツ</t>
    </rPh>
    <rPh sb="8" eb="10">
      <t>ウチワケ</t>
    </rPh>
    <rPh sb="17" eb="19">
      <t>メイサイ</t>
    </rPh>
    <phoneticPr fontId="9"/>
  </si>
  <si>
    <t>②自己資金・民間資金（① 調達の内訳のB)の明細</t>
    <rPh sb="1" eb="3">
      <t>ジコ</t>
    </rPh>
    <rPh sb="3" eb="5">
      <t>シキン</t>
    </rPh>
    <rPh sb="6" eb="8">
      <t>ミンカン</t>
    </rPh>
    <rPh sb="8" eb="10">
      <t>シキン</t>
    </rPh>
    <rPh sb="22" eb="24">
      <t>メイサイ</t>
    </rPh>
    <phoneticPr fontId="9"/>
  </si>
  <si>
    <t>資金計画</t>
    <rPh sb="0" eb="2">
      <t>シキン</t>
    </rPh>
    <rPh sb="2" eb="4">
      <t>ケイカク</t>
    </rPh>
    <phoneticPr fontId="3"/>
  </si>
  <si>
    <t>資金-00000</t>
    <rPh sb="0" eb="2">
      <t>シキン</t>
    </rPh>
    <phoneticPr fontId="3"/>
  </si>
  <si>
    <t>資金計画番号</t>
    <rPh sb="0" eb="2">
      <t>シキン</t>
    </rPh>
    <rPh sb="2" eb="4">
      <t>ケイカク</t>
    </rPh>
    <rPh sb="4" eb="6">
      <t>バンゴウ</t>
    </rPh>
    <phoneticPr fontId="3"/>
  </si>
  <si>
    <t>助成申請(実行団体)</t>
    <rPh sb="0" eb="2">
      <t>ジョセイ</t>
    </rPh>
    <rPh sb="2" eb="4">
      <t>シンセイ</t>
    </rPh>
    <rPh sb="5" eb="7">
      <t>ジッコウ</t>
    </rPh>
    <rPh sb="7" eb="9">
      <t>ダンタイ</t>
    </rPh>
    <phoneticPr fontId="3"/>
  </si>
  <si>
    <t>資金―00000</t>
    <rPh sb="0" eb="2">
      <t>シキン</t>
    </rPh>
    <phoneticPr fontId="3"/>
  </si>
  <si>
    <t>実行団体名</t>
    <rPh sb="0" eb="2">
      <t>ジッコウ</t>
    </rPh>
    <rPh sb="2" eb="4">
      <t>ダンタイ</t>
    </rPh>
    <rPh sb="4" eb="5">
      <t>メイ</t>
    </rPh>
    <phoneticPr fontId="3"/>
  </si>
  <si>
    <t>＞　入力状況</t>
    <rPh sb="2" eb="4">
      <t>ニュウリョク</t>
    </rPh>
    <rPh sb="4" eb="6">
      <t>ジョウキョウ</t>
    </rPh>
    <phoneticPr fontId="3"/>
  </si>
  <si>
    <t>＞　資金管理ステータス</t>
    <rPh sb="2" eb="4">
      <t>シキン</t>
    </rPh>
    <rPh sb="4" eb="6">
      <t>カンリ</t>
    </rPh>
    <phoneticPr fontId="3"/>
  </si>
  <si>
    <t>＞　年度合計額</t>
    <rPh sb="2" eb="4">
      <t>ネンド</t>
    </rPh>
    <rPh sb="4" eb="6">
      <t>ゴウケイ</t>
    </rPh>
    <rPh sb="6" eb="7">
      <t>ガク</t>
    </rPh>
    <phoneticPr fontId="3"/>
  </si>
  <si>
    <t>合計額（実行団体）　（０年目）</t>
    <rPh sb="0" eb="2">
      <t>ゴウケイ</t>
    </rPh>
    <rPh sb="2" eb="3">
      <t>ガク</t>
    </rPh>
    <rPh sb="4" eb="6">
      <t>ジッコウ</t>
    </rPh>
    <rPh sb="6" eb="8">
      <t>ダンタイ</t>
    </rPh>
    <rPh sb="12" eb="13">
      <t>ネン</t>
    </rPh>
    <rPh sb="13" eb="14">
      <t>メ</t>
    </rPh>
    <phoneticPr fontId="3"/>
  </si>
  <si>
    <t>合計額（実行団体）　（１年目）</t>
    <rPh sb="0" eb="2">
      <t>ゴウケイ</t>
    </rPh>
    <rPh sb="2" eb="3">
      <t>ガク</t>
    </rPh>
    <rPh sb="4" eb="6">
      <t>ジッコウ</t>
    </rPh>
    <rPh sb="6" eb="8">
      <t>ダンタイ</t>
    </rPh>
    <rPh sb="12" eb="13">
      <t>ネン</t>
    </rPh>
    <rPh sb="13" eb="14">
      <t>メ</t>
    </rPh>
    <phoneticPr fontId="3"/>
  </si>
  <si>
    <t>合計額（実行団体）　（２年目）</t>
    <rPh sb="0" eb="2">
      <t>ゴウケイ</t>
    </rPh>
    <rPh sb="2" eb="3">
      <t>ガク</t>
    </rPh>
    <rPh sb="4" eb="6">
      <t>ジッコウ</t>
    </rPh>
    <rPh sb="6" eb="8">
      <t>ダンタイ</t>
    </rPh>
    <rPh sb="12" eb="13">
      <t>ネン</t>
    </rPh>
    <rPh sb="13" eb="14">
      <t>メ</t>
    </rPh>
    <phoneticPr fontId="3"/>
  </si>
  <si>
    <t>合計額（実行団体）　（３年目）</t>
    <rPh sb="0" eb="2">
      <t>ゴウケイ</t>
    </rPh>
    <rPh sb="2" eb="3">
      <t>ガク</t>
    </rPh>
    <rPh sb="4" eb="6">
      <t>ジッコウ</t>
    </rPh>
    <rPh sb="6" eb="8">
      <t>ダンタイ</t>
    </rPh>
    <rPh sb="12" eb="13">
      <t>ネン</t>
    </rPh>
    <rPh sb="13" eb="14">
      <t>メ</t>
    </rPh>
    <phoneticPr fontId="3"/>
  </si>
  <si>
    <t>合計額（実行団体）　（合算）</t>
    <rPh sb="0" eb="2">
      <t>ゴウケイ</t>
    </rPh>
    <rPh sb="2" eb="3">
      <t>ガク</t>
    </rPh>
    <rPh sb="4" eb="6">
      <t>ジッコウ</t>
    </rPh>
    <rPh sb="6" eb="8">
      <t>ダンタイ</t>
    </rPh>
    <rPh sb="11" eb="13">
      <t>ガッサン</t>
    </rPh>
    <phoneticPr fontId="3"/>
  </si>
  <si>
    <t>＞　事業費</t>
    <rPh sb="2" eb="5">
      <t>ジギョウヒ</t>
    </rPh>
    <phoneticPr fontId="3"/>
  </si>
  <si>
    <t>事業費（実行団体）　（０年目）</t>
    <rPh sb="0" eb="3">
      <t>ジギョウヒ</t>
    </rPh>
    <rPh sb="4" eb="6">
      <t>ジッコウ</t>
    </rPh>
    <rPh sb="6" eb="8">
      <t>ダンタイ</t>
    </rPh>
    <rPh sb="12" eb="13">
      <t>ネン</t>
    </rPh>
    <rPh sb="13" eb="14">
      <t>メ</t>
    </rPh>
    <phoneticPr fontId="3"/>
  </si>
  <si>
    <t>事業費（実行団体）　（１年目）</t>
    <rPh sb="0" eb="3">
      <t>ジギョウヒ</t>
    </rPh>
    <rPh sb="4" eb="6">
      <t>ジッコウ</t>
    </rPh>
    <rPh sb="6" eb="8">
      <t>ダンタイ</t>
    </rPh>
    <rPh sb="12" eb="13">
      <t>ネン</t>
    </rPh>
    <rPh sb="13" eb="14">
      <t>メ</t>
    </rPh>
    <phoneticPr fontId="3"/>
  </si>
  <si>
    <t>事業費（実行団体）　（２年目）</t>
    <rPh sb="0" eb="3">
      <t>ジギョウヒ</t>
    </rPh>
    <rPh sb="4" eb="6">
      <t>ジッコウ</t>
    </rPh>
    <rPh sb="6" eb="8">
      <t>ダンタイ</t>
    </rPh>
    <rPh sb="12" eb="13">
      <t>ネン</t>
    </rPh>
    <rPh sb="13" eb="14">
      <t>メ</t>
    </rPh>
    <phoneticPr fontId="3"/>
  </si>
  <si>
    <t>事業費（実行団体）　（３年目）</t>
    <rPh sb="0" eb="3">
      <t>ジギョウヒ</t>
    </rPh>
    <rPh sb="4" eb="6">
      <t>ジッコウ</t>
    </rPh>
    <rPh sb="6" eb="8">
      <t>ダンタイ</t>
    </rPh>
    <rPh sb="12" eb="13">
      <t>ネン</t>
    </rPh>
    <rPh sb="13" eb="14">
      <t>メ</t>
    </rPh>
    <phoneticPr fontId="3"/>
  </si>
  <si>
    <t>事業費（実行団体）　（合計）</t>
    <rPh sb="0" eb="3">
      <t>ジギョウヒ</t>
    </rPh>
    <rPh sb="4" eb="6">
      <t>ジッコウ</t>
    </rPh>
    <rPh sb="6" eb="8">
      <t>ダンタイ</t>
    </rPh>
    <rPh sb="11" eb="13">
      <t>ゴウケイ</t>
    </rPh>
    <phoneticPr fontId="3"/>
  </si>
  <si>
    <t>＞　事業費/資金分配団体からの助成等</t>
    <rPh sb="2" eb="5">
      <t>ジギョウヒ</t>
    </rPh>
    <rPh sb="6" eb="8">
      <t>シキン</t>
    </rPh>
    <rPh sb="8" eb="10">
      <t>ブンパイ</t>
    </rPh>
    <rPh sb="10" eb="12">
      <t>ダンタイ</t>
    </rPh>
    <rPh sb="15" eb="17">
      <t>ジョセイ</t>
    </rPh>
    <rPh sb="17" eb="18">
      <t>トウ</t>
    </rPh>
    <phoneticPr fontId="3"/>
  </si>
  <si>
    <t>資金分配団体から助成・貸付・出資（０年目）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</si>
  <si>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資金分配団体から助成・貸付・出資（１年目）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</si>
  <si>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資金分配団体から助成・貸付・出資（２年目）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</si>
  <si>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資金分配団体から助成・貸付・出資（３年目）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</si>
  <si>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資金分配団体から助成・貸付・出資（合計）</t>
    <rPh sb="0" eb="2">
      <t>シキン</t>
    </rPh>
    <rPh sb="2" eb="4">
      <t>ブンパイ</t>
    </rPh>
    <rPh sb="4" eb="6">
      <t>ダンタイ</t>
    </rPh>
    <rPh sb="8" eb="10">
      <t>ジョセイ</t>
    </rPh>
    <rPh sb="11" eb="13">
      <t>カシツケ</t>
    </rPh>
    <rPh sb="14" eb="16">
      <t>シュッシ</t>
    </rPh>
    <rPh sb="17" eb="19">
      <t>ゴウケイ</t>
    </rPh>
    <phoneticPr fontId="3"/>
  </si>
  <si>
    <t>＞　事業費/資金分配団体からの助成等/助成</t>
    <rPh sb="2" eb="5">
      <t>ジギョウヒ</t>
    </rPh>
    <rPh sb="6" eb="8">
      <t>シキン</t>
    </rPh>
    <rPh sb="8" eb="10">
      <t>ブンパイ</t>
    </rPh>
    <rPh sb="10" eb="12">
      <t>ダンタイ</t>
    </rPh>
    <rPh sb="15" eb="17">
      <t>ジョセイ</t>
    </rPh>
    <rPh sb="17" eb="18">
      <t>トウ</t>
    </rPh>
    <rPh sb="19" eb="21">
      <t>ジョセイ</t>
    </rPh>
    <phoneticPr fontId="3"/>
  </si>
  <si>
    <t>資金分配団体から助成（合計）</t>
    <rPh sb="0" eb="2">
      <t>シキン</t>
    </rPh>
    <rPh sb="2" eb="4">
      <t>ブンパイ</t>
    </rPh>
    <rPh sb="4" eb="6">
      <t>ダンタイ</t>
    </rPh>
    <rPh sb="8" eb="10">
      <t>ジョセイ</t>
    </rPh>
    <rPh sb="11" eb="13">
      <t>ゴウケイ</t>
    </rPh>
    <phoneticPr fontId="3"/>
  </si>
  <si>
    <t>V　事業費/資金分配団体からの助成等/助成/直接事業費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phoneticPr fontId="3"/>
  </si>
  <si>
    <t>助成額から直接事業費（０年目）</t>
    <rPh sb="0" eb="3">
      <t>ジョセイガク</t>
    </rPh>
    <rPh sb="5" eb="7">
      <t>チョクセツ</t>
    </rPh>
    <rPh sb="7" eb="10">
      <t>ジギョウヒ</t>
    </rPh>
    <rPh sb="12" eb="13">
      <t>ネン</t>
    </rPh>
    <rPh sb="13" eb="14">
      <t>メ</t>
    </rPh>
    <phoneticPr fontId="3"/>
  </si>
  <si>
    <t>助成額から直接事業費（１年目）</t>
    <rPh sb="0" eb="3">
      <t>ジョセイガク</t>
    </rPh>
    <rPh sb="5" eb="7">
      <t>チョクセツ</t>
    </rPh>
    <rPh sb="7" eb="10">
      <t>ジギョウヒ</t>
    </rPh>
    <rPh sb="12" eb="13">
      <t>ネン</t>
    </rPh>
    <rPh sb="13" eb="14">
      <t>メ</t>
    </rPh>
    <phoneticPr fontId="3"/>
  </si>
  <si>
    <t>助成額から直接事業費（２年目）</t>
    <rPh sb="0" eb="3">
      <t>ジョセイガク</t>
    </rPh>
    <rPh sb="5" eb="7">
      <t>チョクセツ</t>
    </rPh>
    <rPh sb="7" eb="10">
      <t>ジギョウヒ</t>
    </rPh>
    <rPh sb="12" eb="13">
      <t>ネン</t>
    </rPh>
    <rPh sb="13" eb="14">
      <t>メ</t>
    </rPh>
    <phoneticPr fontId="3"/>
  </si>
  <si>
    <t>助成額から直接事業費（３年目）</t>
    <rPh sb="0" eb="3">
      <t>ジョセイガク</t>
    </rPh>
    <rPh sb="5" eb="7">
      <t>チョクセツ</t>
    </rPh>
    <rPh sb="7" eb="10">
      <t>ジギョウヒ</t>
    </rPh>
    <rPh sb="12" eb="13">
      <t>ネン</t>
    </rPh>
    <rPh sb="13" eb="14">
      <t>メ</t>
    </rPh>
    <phoneticPr fontId="3"/>
  </si>
  <si>
    <t>助成額から直接事業費（合計）</t>
    <rPh sb="0" eb="3">
      <t>ジョセイガク</t>
    </rPh>
    <rPh sb="5" eb="7">
      <t>チョクセツ</t>
    </rPh>
    <rPh sb="7" eb="10">
      <t>ジギョウヒ</t>
    </rPh>
    <rPh sb="11" eb="13">
      <t>ゴウケイ</t>
    </rPh>
    <phoneticPr fontId="3"/>
  </si>
  <si>
    <t>＞　事業費/資金分配団体からの助成等/助成/直接事業費/人件費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28" eb="31">
      <t>ジンケンヒ</t>
    </rPh>
    <phoneticPr fontId="3"/>
  </si>
  <si>
    <t>助成額から直接人件費（０年目）</t>
    <rPh sb="0" eb="3">
      <t>ジョセイガク</t>
    </rPh>
    <rPh sb="5" eb="7">
      <t>チョクセツ</t>
    </rPh>
    <rPh sb="7" eb="10">
      <t>ジンケンヒ</t>
    </rPh>
    <rPh sb="12" eb="13">
      <t>ネン</t>
    </rPh>
    <rPh sb="13" eb="14">
      <t>メ</t>
    </rPh>
    <phoneticPr fontId="3"/>
  </si>
  <si>
    <t>助成額から直接人件費（１年目）</t>
    <rPh sb="0" eb="3">
      <t>ジョセイガク</t>
    </rPh>
    <rPh sb="5" eb="7">
      <t>チョクセツ</t>
    </rPh>
    <rPh sb="7" eb="10">
      <t>ジンケンヒ</t>
    </rPh>
    <rPh sb="12" eb="13">
      <t>ネン</t>
    </rPh>
    <rPh sb="13" eb="14">
      <t>メ</t>
    </rPh>
    <phoneticPr fontId="3"/>
  </si>
  <si>
    <t>助成額から直接人件費（２年目）</t>
    <rPh sb="0" eb="3">
      <t>ジョセイガク</t>
    </rPh>
    <rPh sb="5" eb="7">
      <t>チョクセツ</t>
    </rPh>
    <rPh sb="7" eb="10">
      <t>ジンケンヒ</t>
    </rPh>
    <rPh sb="12" eb="13">
      <t>ネン</t>
    </rPh>
    <rPh sb="13" eb="14">
      <t>メ</t>
    </rPh>
    <phoneticPr fontId="3"/>
  </si>
  <si>
    <t>助成額から直接人件費（３年目）</t>
    <rPh sb="0" eb="3">
      <t>ジョセイガク</t>
    </rPh>
    <rPh sb="5" eb="7">
      <t>チョクセツ</t>
    </rPh>
    <rPh sb="7" eb="10">
      <t>ジンケンヒ</t>
    </rPh>
    <rPh sb="12" eb="13">
      <t>ネン</t>
    </rPh>
    <rPh sb="13" eb="14">
      <t>メ</t>
    </rPh>
    <phoneticPr fontId="3"/>
  </si>
  <si>
    <t>助成額から直接人件費（合計）</t>
    <rPh sb="0" eb="3">
      <t>ジョセイガク</t>
    </rPh>
    <rPh sb="5" eb="7">
      <t>チョクセツ</t>
    </rPh>
    <rPh sb="7" eb="10">
      <t>ジンケンヒ</t>
    </rPh>
    <rPh sb="11" eb="13">
      <t>ゴウケイ</t>
    </rPh>
    <phoneticPr fontId="3"/>
  </si>
  <si>
    <t>＞　事業費/資金分配団体からの助成等/助成/直接事業費/その他</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30" eb="31">
      <t>ホカ</t>
    </rPh>
    <phoneticPr fontId="3"/>
  </si>
  <si>
    <t>助成額からその他事業費等（０年目）</t>
    <rPh sb="0" eb="3">
      <t>ジョセイガク</t>
    </rPh>
    <rPh sb="7" eb="8">
      <t>ホカ</t>
    </rPh>
    <rPh sb="8" eb="11">
      <t>ジギョウヒ</t>
    </rPh>
    <rPh sb="11" eb="12">
      <t>トウ</t>
    </rPh>
    <rPh sb="14" eb="15">
      <t>ネン</t>
    </rPh>
    <rPh sb="15" eb="16">
      <t>メ</t>
    </rPh>
    <phoneticPr fontId="3"/>
  </si>
  <si>
    <t>助成額からその他事業費等（１年目）</t>
    <phoneticPr fontId="3"/>
  </si>
  <si>
    <t>助成額からその他事業費等（２年目）</t>
    <phoneticPr fontId="3"/>
  </si>
  <si>
    <t>助成額からその他事業費等（３年目）</t>
    <phoneticPr fontId="3"/>
  </si>
  <si>
    <t>助成額からその他事業費等（合計）</t>
    <rPh sb="13" eb="15">
      <t>ゴウケイ</t>
    </rPh>
    <phoneticPr fontId="3"/>
  </si>
  <si>
    <t>∨　事業費/資金分配団体からの助成等/助成/管理的経費</t>
    <rPh sb="6" eb="8">
      <t>シキン</t>
    </rPh>
    <rPh sb="8" eb="10">
      <t>ブンパイ</t>
    </rPh>
    <rPh sb="10" eb="12">
      <t>ダンタイ</t>
    </rPh>
    <rPh sb="15" eb="17">
      <t>ジョセイ</t>
    </rPh>
    <rPh sb="17" eb="18">
      <t>トウ</t>
    </rPh>
    <rPh sb="19" eb="21">
      <t>ジョセイ</t>
    </rPh>
    <phoneticPr fontId="3"/>
  </si>
  <si>
    <t>助成額から管理的経費（０年目）</t>
    <rPh sb="0" eb="3">
      <t>ジョセイガク</t>
    </rPh>
    <rPh sb="5" eb="8">
      <t>カンリテキ</t>
    </rPh>
    <rPh sb="8" eb="10">
      <t>ケイヒ</t>
    </rPh>
    <rPh sb="12" eb="13">
      <t>ネン</t>
    </rPh>
    <rPh sb="13" eb="14">
      <t>メ</t>
    </rPh>
    <phoneticPr fontId="3"/>
  </si>
  <si>
    <t>助成額から管理的経費（１年目）</t>
    <rPh sb="0" eb="3">
      <t>ジョセイガク</t>
    </rPh>
    <rPh sb="5" eb="8">
      <t>カンリテキ</t>
    </rPh>
    <rPh sb="8" eb="10">
      <t>ケイヒ</t>
    </rPh>
    <rPh sb="12" eb="13">
      <t>ネン</t>
    </rPh>
    <rPh sb="13" eb="14">
      <t>メ</t>
    </rPh>
    <phoneticPr fontId="3"/>
  </si>
  <si>
    <t>助成額から管理的経費（２年目）</t>
    <rPh sb="0" eb="3">
      <t>ジョセイガク</t>
    </rPh>
    <rPh sb="5" eb="8">
      <t>カンリテキ</t>
    </rPh>
    <rPh sb="8" eb="10">
      <t>ケイヒ</t>
    </rPh>
    <rPh sb="12" eb="13">
      <t>ネン</t>
    </rPh>
    <rPh sb="13" eb="14">
      <t>メ</t>
    </rPh>
    <phoneticPr fontId="3"/>
  </si>
  <si>
    <t>助成額から管理的経費（３年目）</t>
    <rPh sb="0" eb="3">
      <t>ジョセイガク</t>
    </rPh>
    <rPh sb="5" eb="8">
      <t>カンリテキ</t>
    </rPh>
    <rPh sb="8" eb="10">
      <t>ケイヒ</t>
    </rPh>
    <rPh sb="12" eb="13">
      <t>ネン</t>
    </rPh>
    <rPh sb="13" eb="14">
      <t>メ</t>
    </rPh>
    <phoneticPr fontId="3"/>
  </si>
  <si>
    <t>助成額から管理的経費（合計）</t>
    <rPh sb="0" eb="3">
      <t>ジョセイガク</t>
    </rPh>
    <rPh sb="5" eb="8">
      <t>カンリテキ</t>
    </rPh>
    <rPh sb="8" eb="10">
      <t>ケイヒ</t>
    </rPh>
    <rPh sb="11" eb="13">
      <t>ゴウケイ</t>
    </rPh>
    <phoneticPr fontId="3"/>
  </si>
  <si>
    <t>＞　事業費/資金分配団体からの助成等/助成/管理的経費/人件費</t>
    <rPh sb="6" eb="8">
      <t>シキン</t>
    </rPh>
    <rPh sb="8" eb="10">
      <t>ブンパイ</t>
    </rPh>
    <rPh sb="10" eb="12">
      <t>ダンタイ</t>
    </rPh>
    <rPh sb="15" eb="17">
      <t>ジョセイ</t>
    </rPh>
    <rPh sb="17" eb="18">
      <t>トウ</t>
    </rPh>
    <rPh sb="19" eb="21">
      <t>ジョセイ</t>
    </rPh>
    <rPh sb="28" eb="31">
      <t>ジンケンヒ</t>
    </rPh>
    <phoneticPr fontId="3"/>
  </si>
  <si>
    <t>助成額から管理的人件費（０年目）</t>
    <rPh sb="0" eb="3">
      <t>ジョセイガク</t>
    </rPh>
    <rPh sb="5" eb="8">
      <t>カンリテキ</t>
    </rPh>
    <rPh sb="8" eb="11">
      <t>ジンケンヒ</t>
    </rPh>
    <rPh sb="13" eb="14">
      <t>ネン</t>
    </rPh>
    <rPh sb="14" eb="15">
      <t>メ</t>
    </rPh>
    <phoneticPr fontId="3"/>
  </si>
  <si>
    <t>助成額から管理的人件費（１年目）</t>
    <rPh sb="0" eb="3">
      <t>ジョセイガク</t>
    </rPh>
    <rPh sb="5" eb="8">
      <t>カンリテキ</t>
    </rPh>
    <rPh sb="8" eb="11">
      <t>ジンケンヒ</t>
    </rPh>
    <rPh sb="13" eb="14">
      <t>ネン</t>
    </rPh>
    <rPh sb="14" eb="15">
      <t>メ</t>
    </rPh>
    <phoneticPr fontId="3"/>
  </si>
  <si>
    <t>助成額から管理的人件費（２年目）</t>
    <rPh sb="0" eb="3">
      <t>ジョセイガク</t>
    </rPh>
    <rPh sb="5" eb="8">
      <t>カンリテキ</t>
    </rPh>
    <rPh sb="8" eb="11">
      <t>ジンケンヒ</t>
    </rPh>
    <rPh sb="13" eb="14">
      <t>ネン</t>
    </rPh>
    <rPh sb="14" eb="15">
      <t>メ</t>
    </rPh>
    <phoneticPr fontId="3"/>
  </si>
  <si>
    <t>助成額から管理的人件費（３年目）</t>
    <rPh sb="0" eb="3">
      <t>ジョセイガク</t>
    </rPh>
    <rPh sb="5" eb="8">
      <t>カンリテキ</t>
    </rPh>
    <rPh sb="8" eb="11">
      <t>ジンケンヒ</t>
    </rPh>
    <rPh sb="13" eb="14">
      <t>ネン</t>
    </rPh>
    <rPh sb="14" eb="15">
      <t>メ</t>
    </rPh>
    <phoneticPr fontId="3"/>
  </si>
  <si>
    <t>助成額から管理的人件費（合計）</t>
    <rPh sb="0" eb="3">
      <t>ジョセイガク</t>
    </rPh>
    <rPh sb="5" eb="8">
      <t>カンリテキ</t>
    </rPh>
    <rPh sb="8" eb="11">
      <t>ジンケンヒ</t>
    </rPh>
    <rPh sb="12" eb="14">
      <t>ゴウケイ</t>
    </rPh>
    <phoneticPr fontId="3"/>
  </si>
  <si>
    <t>＞　事業費/資金分配団体からの助成等/助成/管理的経費/その他</t>
    <rPh sb="6" eb="8">
      <t>シキン</t>
    </rPh>
    <rPh sb="8" eb="10">
      <t>ブンパイ</t>
    </rPh>
    <rPh sb="10" eb="12">
      <t>ダンタイ</t>
    </rPh>
    <rPh sb="15" eb="17">
      <t>ジョセイ</t>
    </rPh>
    <rPh sb="17" eb="18">
      <t>トウ</t>
    </rPh>
    <rPh sb="19" eb="21">
      <t>ジョセイ</t>
    </rPh>
    <rPh sb="30" eb="31">
      <t>ホカ</t>
    </rPh>
    <phoneticPr fontId="3"/>
  </si>
  <si>
    <t>助成額からその他経費等（０年目）</t>
    <rPh sb="0" eb="3">
      <t>ジョセイガク</t>
    </rPh>
    <rPh sb="7" eb="8">
      <t>ホカ</t>
    </rPh>
    <rPh sb="8" eb="10">
      <t>ケイヒ</t>
    </rPh>
    <rPh sb="10" eb="11">
      <t>トウ</t>
    </rPh>
    <rPh sb="13" eb="14">
      <t>ネン</t>
    </rPh>
    <rPh sb="14" eb="15">
      <t>メ</t>
    </rPh>
    <phoneticPr fontId="3"/>
  </si>
  <si>
    <t>助成額からその他経費等（１年目）</t>
    <rPh sb="0" eb="3">
      <t>ジョセイガク</t>
    </rPh>
    <rPh sb="7" eb="8">
      <t>ホカ</t>
    </rPh>
    <rPh sb="8" eb="10">
      <t>ケイヒ</t>
    </rPh>
    <rPh sb="10" eb="11">
      <t>トウ</t>
    </rPh>
    <rPh sb="13" eb="14">
      <t>ネン</t>
    </rPh>
    <rPh sb="14" eb="15">
      <t>メ</t>
    </rPh>
    <phoneticPr fontId="3"/>
  </si>
  <si>
    <t>助成額からその他経費等（２年目）</t>
    <rPh sb="0" eb="3">
      <t>ジョセイガク</t>
    </rPh>
    <rPh sb="7" eb="8">
      <t>ホカ</t>
    </rPh>
    <rPh sb="8" eb="10">
      <t>ケイヒ</t>
    </rPh>
    <rPh sb="10" eb="11">
      <t>トウ</t>
    </rPh>
    <rPh sb="13" eb="14">
      <t>ネン</t>
    </rPh>
    <rPh sb="14" eb="15">
      <t>メ</t>
    </rPh>
    <phoneticPr fontId="3"/>
  </si>
  <si>
    <t>助成額からその他経費等（３年目）</t>
    <rPh sb="0" eb="3">
      <t>ジョセイガク</t>
    </rPh>
    <rPh sb="7" eb="8">
      <t>ホカ</t>
    </rPh>
    <rPh sb="8" eb="10">
      <t>ケイヒ</t>
    </rPh>
    <rPh sb="10" eb="11">
      <t>トウ</t>
    </rPh>
    <rPh sb="13" eb="14">
      <t>ネン</t>
    </rPh>
    <rPh sb="14" eb="15">
      <t>メ</t>
    </rPh>
    <phoneticPr fontId="3"/>
  </si>
  <si>
    <t>助成額からその他経費等（合計）</t>
    <rPh sb="0" eb="3">
      <t>ジョセイガク</t>
    </rPh>
    <rPh sb="7" eb="8">
      <t>ホカ</t>
    </rPh>
    <rPh sb="8" eb="10">
      <t>ケイヒ</t>
    </rPh>
    <rPh sb="10" eb="11">
      <t>トウ</t>
    </rPh>
    <rPh sb="12" eb="14">
      <t>ゴウケイ</t>
    </rPh>
    <phoneticPr fontId="3"/>
  </si>
  <si>
    <t>＞　事業費/実行団体の自己資金</t>
    <rPh sb="6" eb="8">
      <t>ジッコウ</t>
    </rPh>
    <rPh sb="8" eb="10">
      <t>ダンタイ</t>
    </rPh>
    <rPh sb="11" eb="13">
      <t>ジコ</t>
    </rPh>
    <rPh sb="13" eb="15">
      <t>シキン</t>
    </rPh>
    <phoneticPr fontId="3"/>
  </si>
  <si>
    <t>実行団体の自己資金（合計）</t>
    <rPh sb="0" eb="2">
      <t>ジッコウ</t>
    </rPh>
    <rPh sb="2" eb="4">
      <t>ダンタイ</t>
    </rPh>
    <rPh sb="5" eb="7">
      <t>ジコ</t>
    </rPh>
    <rPh sb="7" eb="9">
      <t>シキン</t>
    </rPh>
    <rPh sb="10" eb="12">
      <t>ゴウケイ</t>
    </rPh>
    <phoneticPr fontId="3"/>
  </si>
  <si>
    <t>V　事業費/実行団体の自己資金/直接事業費</t>
    <rPh sb="6" eb="8">
      <t>ジッコウ</t>
    </rPh>
    <rPh sb="8" eb="10">
      <t>ダンタイ</t>
    </rPh>
    <rPh sb="11" eb="13">
      <t>ジコ</t>
    </rPh>
    <rPh sb="13" eb="15">
      <t>シキン</t>
    </rPh>
    <rPh sb="16" eb="18">
      <t>チョクセツ</t>
    </rPh>
    <rPh sb="18" eb="21">
      <t>ジギョウヒ</t>
    </rPh>
    <phoneticPr fontId="3"/>
  </si>
  <si>
    <t>実行団体の自己資金から直接事業費（０年目）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</si>
  <si>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実行団体の自己資金から直接事業費（１年目）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</si>
  <si>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実行団体の自己資金から直接事業費（２年目）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</si>
  <si>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実行団体の自己資金から直接事業費（３年目）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</si>
  <si>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実行団体の自己資金から直接事業費（合計）</t>
    <rPh sb="0" eb="2">
      <t>ジッコウ</t>
    </rPh>
    <rPh sb="2" eb="4">
      <t>ダンタイ</t>
    </rPh>
    <rPh sb="5" eb="7">
      <t>ジコ</t>
    </rPh>
    <rPh sb="7" eb="9">
      <t>シキン</t>
    </rPh>
    <rPh sb="11" eb="13">
      <t>チョクセツ</t>
    </rPh>
    <rPh sb="13" eb="16">
      <t>ジギョウヒ</t>
    </rPh>
    <rPh sb="17" eb="19">
      <t>ゴウケイ</t>
    </rPh>
    <phoneticPr fontId="3"/>
  </si>
  <si>
    <t>＞　事業費/実行団体の自己資金/直接事業費/人件費</t>
    <rPh sb="6" eb="8">
      <t>ジッコウ</t>
    </rPh>
    <rPh sb="8" eb="10">
      <t>ダンタイ</t>
    </rPh>
    <rPh sb="11" eb="13">
      <t>ジコ</t>
    </rPh>
    <rPh sb="13" eb="15">
      <t>シキン</t>
    </rPh>
    <rPh sb="16" eb="18">
      <t>チョクセツ</t>
    </rPh>
    <rPh sb="18" eb="21">
      <t>ジギョウヒ</t>
    </rPh>
    <rPh sb="22" eb="25">
      <t>ジンケンヒ</t>
    </rPh>
    <phoneticPr fontId="3"/>
  </si>
  <si>
    <t>実行団体の自己資金から直接人件費（０年目）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</si>
  <si>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実行団体の自己資金から直接人件費（１年目）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</si>
  <si>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実行団体の自己資金から直接人件費（２年目）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</si>
  <si>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実行団体の自己資金から直接人件費（３年目）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</si>
  <si>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実行団体の自己資金から直接人件費（合計）</t>
    <rPh sb="0" eb="2">
      <t>ジッコウ</t>
    </rPh>
    <rPh sb="2" eb="4">
      <t>ダンタイ</t>
    </rPh>
    <rPh sb="5" eb="7">
      <t>ジコ</t>
    </rPh>
    <rPh sb="7" eb="9">
      <t>シキン</t>
    </rPh>
    <rPh sb="11" eb="13">
      <t>チョクセツ</t>
    </rPh>
    <rPh sb="13" eb="16">
      <t>ジンケンヒ</t>
    </rPh>
    <rPh sb="17" eb="19">
      <t>ゴウケイ</t>
    </rPh>
    <phoneticPr fontId="3"/>
  </si>
  <si>
    <t>＞　事業費/実行団体の自己資金/直接事業費/その他</t>
    <rPh sb="6" eb="8">
      <t>ジッコウ</t>
    </rPh>
    <rPh sb="8" eb="10">
      <t>ダンタイ</t>
    </rPh>
    <rPh sb="11" eb="13">
      <t>ジコ</t>
    </rPh>
    <rPh sb="13" eb="15">
      <t>シキン</t>
    </rPh>
    <rPh sb="16" eb="18">
      <t>チョクセツ</t>
    </rPh>
    <rPh sb="18" eb="21">
      <t>ジギョウヒ</t>
    </rPh>
    <rPh sb="24" eb="25">
      <t>ホカ</t>
    </rPh>
    <phoneticPr fontId="3"/>
  </si>
  <si>
    <t>実行団体の自己資金からその他事業費等（０年目）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</si>
  <si>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実行団体の自己資金からその他事業費等（１年目）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</si>
  <si>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実行団体の自己資金からその他事業費等（２年目）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</si>
  <si>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実行団体の自己資金からその他事業費等（３年目）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</si>
  <si>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実行団体の自己資金からその他事業費等（合計）</t>
    <rPh sb="0" eb="2">
      <t>ジッコウ</t>
    </rPh>
    <rPh sb="2" eb="4">
      <t>ダンタイ</t>
    </rPh>
    <rPh sb="5" eb="7">
      <t>ジコ</t>
    </rPh>
    <rPh sb="7" eb="9">
      <t>シキン</t>
    </rPh>
    <rPh sb="13" eb="14">
      <t>ホカ</t>
    </rPh>
    <rPh sb="14" eb="17">
      <t>ジギョウヒ</t>
    </rPh>
    <rPh sb="17" eb="18">
      <t>トウ</t>
    </rPh>
    <rPh sb="19" eb="21">
      <t>ゴウケイ</t>
    </rPh>
    <phoneticPr fontId="3"/>
  </si>
  <si>
    <t>V　事業費/実行団体の自己資金/管理的経費</t>
    <rPh sb="6" eb="8">
      <t>ジッコウ</t>
    </rPh>
    <rPh sb="8" eb="10">
      <t>ダンタイ</t>
    </rPh>
    <rPh sb="11" eb="13">
      <t>ジコ</t>
    </rPh>
    <rPh sb="13" eb="15">
      <t>シキン</t>
    </rPh>
    <rPh sb="16" eb="19">
      <t>カンリテキ</t>
    </rPh>
    <rPh sb="19" eb="21">
      <t>ケイヒ</t>
    </rPh>
    <phoneticPr fontId="3"/>
  </si>
  <si>
    <t>実行団体の自己資金から管理的経費（０年目）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</si>
  <si>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実行団体の自己資金から管理的経費（１年目）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</si>
  <si>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実行団体の自己資金から管理的経費（２年目）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</si>
  <si>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実行団体の自己資金から管理的経費（３年目）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</si>
  <si>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実行団体の自己資金から管理的経費（合計）</t>
    <rPh sb="0" eb="2">
      <t>ジッコウ</t>
    </rPh>
    <rPh sb="2" eb="4">
      <t>ダンタイ</t>
    </rPh>
    <rPh sb="5" eb="7">
      <t>ジコ</t>
    </rPh>
    <rPh sb="7" eb="9">
      <t>シキン</t>
    </rPh>
    <rPh sb="11" eb="14">
      <t>カンリテキ</t>
    </rPh>
    <rPh sb="14" eb="16">
      <t>ケイヒ</t>
    </rPh>
    <rPh sb="17" eb="19">
      <t>ゴウケイ</t>
    </rPh>
    <phoneticPr fontId="3"/>
  </si>
  <si>
    <t>＞　事業費/実行団体の自己資金/管理的経費/人件費</t>
    <rPh sb="6" eb="8">
      <t>ジッコウ</t>
    </rPh>
    <rPh sb="8" eb="10">
      <t>ダンタイ</t>
    </rPh>
    <rPh sb="11" eb="13">
      <t>ジコ</t>
    </rPh>
    <rPh sb="13" eb="15">
      <t>シキン</t>
    </rPh>
    <rPh sb="16" eb="19">
      <t>カンリテキ</t>
    </rPh>
    <rPh sb="19" eb="21">
      <t>ケイヒ</t>
    </rPh>
    <rPh sb="22" eb="25">
      <t>ジンケンヒ</t>
    </rPh>
    <phoneticPr fontId="3"/>
  </si>
  <si>
    <t>実行団体の自己資金から管理的人件費（０年目）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</si>
  <si>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実行団体の自己資金から管理的人件費（１年目）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</si>
  <si>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実行団体の自己資金から管理的人件費（２年目）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</si>
  <si>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実行団体の自己資金から管理的人件費（３年目）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</si>
  <si>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実行団体の自己資金から管理的人件費（合計）</t>
    <rPh sb="0" eb="2">
      <t>ジッコウ</t>
    </rPh>
    <rPh sb="2" eb="4">
      <t>ダンタイ</t>
    </rPh>
    <rPh sb="5" eb="7">
      <t>ジコ</t>
    </rPh>
    <rPh sb="7" eb="9">
      <t>シキン</t>
    </rPh>
    <rPh sb="11" eb="14">
      <t>カンリテキ</t>
    </rPh>
    <rPh sb="14" eb="17">
      <t>ジンケンヒ</t>
    </rPh>
    <rPh sb="18" eb="20">
      <t>ゴウケイ</t>
    </rPh>
    <phoneticPr fontId="3"/>
  </si>
  <si>
    <t>＞　事業費/実行団体の自己資金/管理的経費/その他</t>
    <rPh sb="6" eb="8">
      <t>ジッコウ</t>
    </rPh>
    <rPh sb="8" eb="10">
      <t>ダンタイ</t>
    </rPh>
    <rPh sb="11" eb="13">
      <t>ジコ</t>
    </rPh>
    <rPh sb="13" eb="15">
      <t>シキン</t>
    </rPh>
    <rPh sb="16" eb="19">
      <t>カンリテキ</t>
    </rPh>
    <rPh sb="19" eb="21">
      <t>ケイヒ</t>
    </rPh>
    <rPh sb="24" eb="25">
      <t>ホカ</t>
    </rPh>
    <phoneticPr fontId="3"/>
  </si>
  <si>
    <t>実行団体の自己資金からその他経費等（０年目）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</si>
  <si>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実行団体の自己資金からその他経費等（１年目）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</si>
  <si>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実行団体の自己資金からその他経費等（２年目）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</si>
  <si>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実行団体の自己資金からその他経費等（３年目）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</si>
  <si>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実行団体の自己資金からその他経費等（合計）</t>
    <rPh sb="0" eb="2">
      <t>ジッコウ</t>
    </rPh>
    <rPh sb="2" eb="4">
      <t>ダンタイ</t>
    </rPh>
    <rPh sb="5" eb="7">
      <t>ジコ</t>
    </rPh>
    <rPh sb="7" eb="9">
      <t>シキン</t>
    </rPh>
    <rPh sb="13" eb="14">
      <t>ホカ</t>
    </rPh>
    <rPh sb="14" eb="16">
      <t>ケイヒ</t>
    </rPh>
    <rPh sb="16" eb="17">
      <t>トウ</t>
    </rPh>
    <rPh sb="18" eb="20">
      <t>ゴウケイ</t>
    </rPh>
    <phoneticPr fontId="3"/>
  </si>
  <si>
    <t>V　事業費/直接事業費/人件費</t>
    <rPh sb="6" eb="8">
      <t>チョクセツ</t>
    </rPh>
    <rPh sb="8" eb="11">
      <t>ジギョウヒ</t>
    </rPh>
    <rPh sb="12" eb="15">
      <t>ジンケンヒ</t>
    </rPh>
    <phoneticPr fontId="3"/>
  </si>
  <si>
    <t>直接事業費の人件費支出（０年目）</t>
    <rPh sb="0" eb="2">
      <t>チョクセツ</t>
    </rPh>
    <rPh sb="2" eb="5">
      <t>ジギョウヒ</t>
    </rPh>
    <rPh sb="6" eb="9">
      <t>ジンケンヒ</t>
    </rPh>
    <rPh sb="9" eb="11">
      <t>シシュツ</t>
    </rPh>
    <rPh sb="13" eb="14">
      <t>ネン</t>
    </rPh>
    <rPh sb="14" eb="15">
      <t>メ</t>
    </rPh>
    <phoneticPr fontId="3"/>
  </si>
  <si>
    <t>直接事業費の人件費支出（１年目）</t>
    <rPh sb="0" eb="2">
      <t>チョクセツ</t>
    </rPh>
    <rPh sb="2" eb="5">
      <t>ジギョウヒ</t>
    </rPh>
    <rPh sb="6" eb="9">
      <t>ジンケンヒ</t>
    </rPh>
    <rPh sb="9" eb="11">
      <t>シシュツ</t>
    </rPh>
    <rPh sb="13" eb="14">
      <t>ネン</t>
    </rPh>
    <rPh sb="14" eb="15">
      <t>メ</t>
    </rPh>
    <phoneticPr fontId="3"/>
  </si>
  <si>
    <t>直接事業費の人件費支出（２年目）</t>
    <rPh sb="0" eb="2">
      <t>チョクセツ</t>
    </rPh>
    <rPh sb="2" eb="5">
      <t>ジギョウヒ</t>
    </rPh>
    <rPh sb="6" eb="9">
      <t>ジンケンヒ</t>
    </rPh>
    <rPh sb="9" eb="11">
      <t>シシュツ</t>
    </rPh>
    <rPh sb="13" eb="14">
      <t>ネン</t>
    </rPh>
    <rPh sb="14" eb="15">
      <t>メ</t>
    </rPh>
    <phoneticPr fontId="3"/>
  </si>
  <si>
    <t>直接事業費の人件費支出（３年目）</t>
    <rPh sb="0" eb="2">
      <t>チョクセツ</t>
    </rPh>
    <rPh sb="2" eb="5">
      <t>ジギョウヒ</t>
    </rPh>
    <rPh sb="6" eb="9">
      <t>ジンケンヒ</t>
    </rPh>
    <rPh sb="9" eb="11">
      <t>シシュツ</t>
    </rPh>
    <rPh sb="13" eb="14">
      <t>ネン</t>
    </rPh>
    <rPh sb="14" eb="15">
      <t>メ</t>
    </rPh>
    <phoneticPr fontId="3"/>
  </si>
  <si>
    <t>直接事業費の人件費支出（合計）</t>
    <rPh sb="0" eb="2">
      <t>チョクセツ</t>
    </rPh>
    <rPh sb="2" eb="5">
      <t>ジギョウヒ</t>
    </rPh>
    <rPh sb="6" eb="9">
      <t>ジンケンヒ</t>
    </rPh>
    <rPh sb="9" eb="11">
      <t>シシュツ</t>
    </rPh>
    <rPh sb="12" eb="14">
      <t>ゴウケイ</t>
    </rPh>
    <phoneticPr fontId="3"/>
  </si>
  <si>
    <t>＞　事業費/直接事業費/その他</t>
    <rPh sb="2" eb="5">
      <t>ジギョウヒ</t>
    </rPh>
    <rPh sb="6" eb="8">
      <t>チョクセツ</t>
    </rPh>
    <rPh sb="8" eb="11">
      <t>ジギョウヒ</t>
    </rPh>
    <rPh sb="14" eb="15">
      <t>ホカ</t>
    </rPh>
    <phoneticPr fontId="3"/>
  </si>
  <si>
    <t>直接事業費のその他支出（合計）</t>
    <rPh sb="0" eb="2">
      <t>チョクセツ</t>
    </rPh>
    <rPh sb="2" eb="5">
      <t>ジギョウヒ</t>
    </rPh>
    <rPh sb="8" eb="9">
      <t>ホカ</t>
    </rPh>
    <rPh sb="9" eb="11">
      <t>シシュツ</t>
    </rPh>
    <rPh sb="12" eb="14">
      <t>ゴウケイ</t>
    </rPh>
    <phoneticPr fontId="3"/>
  </si>
  <si>
    <t>V　事業費/管理的経費/人件費</t>
    <rPh sb="6" eb="9">
      <t>カンリテキ</t>
    </rPh>
    <rPh sb="9" eb="11">
      <t>ケイヒ</t>
    </rPh>
    <rPh sb="12" eb="15">
      <t>ジンケンヒ</t>
    </rPh>
    <phoneticPr fontId="3"/>
  </si>
  <si>
    <t>管理的経費の人件費支出（０年目）</t>
    <rPh sb="0" eb="3">
      <t>カンリテキ</t>
    </rPh>
    <rPh sb="3" eb="5">
      <t>ケイヒ</t>
    </rPh>
    <rPh sb="6" eb="9">
      <t>ジンケンヒ</t>
    </rPh>
    <rPh sb="9" eb="11">
      <t>シシュツ</t>
    </rPh>
    <rPh sb="13" eb="14">
      <t>ネン</t>
    </rPh>
    <rPh sb="14" eb="15">
      <t>メ</t>
    </rPh>
    <phoneticPr fontId="3"/>
  </si>
  <si>
    <t>管理的経費の人件費支出（１年目）</t>
    <rPh sb="0" eb="3">
      <t>カンリテキ</t>
    </rPh>
    <rPh sb="3" eb="5">
      <t>ケイヒ</t>
    </rPh>
    <rPh sb="6" eb="9">
      <t>ジンケンヒ</t>
    </rPh>
    <rPh sb="9" eb="11">
      <t>シシュツ</t>
    </rPh>
    <rPh sb="13" eb="14">
      <t>ネン</t>
    </rPh>
    <rPh sb="14" eb="15">
      <t>メ</t>
    </rPh>
    <phoneticPr fontId="3"/>
  </si>
  <si>
    <t>管理的経費の人件費支出（２年目）</t>
    <rPh sb="0" eb="3">
      <t>カンリテキ</t>
    </rPh>
    <rPh sb="3" eb="5">
      <t>ケイヒ</t>
    </rPh>
    <rPh sb="6" eb="9">
      <t>ジンケンヒ</t>
    </rPh>
    <rPh sb="9" eb="11">
      <t>シシュツ</t>
    </rPh>
    <rPh sb="13" eb="14">
      <t>ネン</t>
    </rPh>
    <rPh sb="14" eb="15">
      <t>メ</t>
    </rPh>
    <phoneticPr fontId="3"/>
  </si>
  <si>
    <t>管理的経費の人件費支出（３年目）</t>
    <rPh sb="0" eb="3">
      <t>カンリテキ</t>
    </rPh>
    <rPh sb="3" eb="5">
      <t>ケイヒ</t>
    </rPh>
    <rPh sb="6" eb="9">
      <t>ジンケンヒ</t>
    </rPh>
    <rPh sb="9" eb="11">
      <t>シシュツ</t>
    </rPh>
    <rPh sb="13" eb="14">
      <t>ネン</t>
    </rPh>
    <rPh sb="14" eb="15">
      <t>メ</t>
    </rPh>
    <phoneticPr fontId="3"/>
  </si>
  <si>
    <t>管理的経費の人件費支出（合計）</t>
    <rPh sb="0" eb="3">
      <t>カンリテキ</t>
    </rPh>
    <rPh sb="3" eb="5">
      <t>ケイヒ</t>
    </rPh>
    <rPh sb="6" eb="9">
      <t>ジンケンヒ</t>
    </rPh>
    <rPh sb="9" eb="11">
      <t>シシュツ</t>
    </rPh>
    <rPh sb="12" eb="14">
      <t>ゴウケイ</t>
    </rPh>
    <phoneticPr fontId="3"/>
  </si>
  <si>
    <t>＞　事業費/管理的経費/その他</t>
    <rPh sb="2" eb="5">
      <t>ジギョウヒ</t>
    </rPh>
    <rPh sb="6" eb="9">
      <t>カンリテキ</t>
    </rPh>
    <rPh sb="9" eb="11">
      <t>ケイヒ</t>
    </rPh>
    <rPh sb="14" eb="15">
      <t>ホカ</t>
    </rPh>
    <phoneticPr fontId="3"/>
  </si>
  <si>
    <t>管理的経費のその他支出（合計）</t>
    <rPh sb="0" eb="3">
      <t>カンリテキ</t>
    </rPh>
    <rPh sb="3" eb="5">
      <t>ケイヒ</t>
    </rPh>
    <rPh sb="8" eb="9">
      <t>ホカ</t>
    </rPh>
    <rPh sb="9" eb="11">
      <t>シシュツ</t>
    </rPh>
    <rPh sb="12" eb="14">
      <t>ゴウケイ</t>
    </rPh>
    <phoneticPr fontId="3"/>
  </si>
  <si>
    <t>＞　評価関連経費</t>
    <rPh sb="2" eb="4">
      <t>ヒョウカ</t>
    </rPh>
    <rPh sb="4" eb="6">
      <t>カンレン</t>
    </rPh>
    <rPh sb="6" eb="8">
      <t>ケイヒ</t>
    </rPh>
    <phoneticPr fontId="3"/>
  </si>
  <si>
    <t>評価関連経費（実行団体）　（合計）</t>
    <rPh sb="0" eb="2">
      <t>ヒョウカ</t>
    </rPh>
    <rPh sb="2" eb="4">
      <t>カンレン</t>
    </rPh>
    <rPh sb="4" eb="6">
      <t>ケイヒ</t>
    </rPh>
    <rPh sb="7" eb="9">
      <t>ジッコウ</t>
    </rPh>
    <rPh sb="9" eb="11">
      <t>ダンタイ</t>
    </rPh>
    <rPh sb="14" eb="16">
      <t>ゴウケイ</t>
    </rPh>
    <phoneticPr fontId="3"/>
  </si>
  <si>
    <t>∨評価関連経費 /外部委託費</t>
    <phoneticPr fontId="3"/>
  </si>
  <si>
    <t>外部委託費（実行団体）　（０年目）</t>
    <rPh sb="6" eb="8">
      <t>ジッコウ</t>
    </rPh>
    <rPh sb="8" eb="10">
      <t>ダンタイ</t>
    </rPh>
    <rPh sb="14" eb="15">
      <t>ネン</t>
    </rPh>
    <rPh sb="15" eb="16">
      <t>メ</t>
    </rPh>
    <phoneticPr fontId="3"/>
  </si>
  <si>
    <t>外部委託費（実行団体）　（１年目）</t>
    <rPh sb="6" eb="8">
      <t>ジッコウ</t>
    </rPh>
    <rPh sb="8" eb="10">
      <t>ダンタイ</t>
    </rPh>
    <rPh sb="14" eb="15">
      <t>ネン</t>
    </rPh>
    <rPh sb="15" eb="16">
      <t>メ</t>
    </rPh>
    <phoneticPr fontId="3"/>
  </si>
  <si>
    <t>外部委託費（実行団体）　（２年目）</t>
    <rPh sb="6" eb="8">
      <t>ジッコウ</t>
    </rPh>
    <rPh sb="8" eb="10">
      <t>ダンタイ</t>
    </rPh>
    <rPh sb="14" eb="15">
      <t>ネン</t>
    </rPh>
    <rPh sb="15" eb="16">
      <t>メ</t>
    </rPh>
    <phoneticPr fontId="3"/>
  </si>
  <si>
    <t>外部委託費（実行団体）　（３年目）</t>
    <rPh sb="6" eb="8">
      <t>ジッコウ</t>
    </rPh>
    <rPh sb="8" eb="10">
      <t>ダンタイ</t>
    </rPh>
    <rPh sb="14" eb="15">
      <t>ネン</t>
    </rPh>
    <rPh sb="15" eb="16">
      <t>メ</t>
    </rPh>
    <phoneticPr fontId="3"/>
  </si>
  <si>
    <t>外部委託費（実行団体）　（合計）</t>
    <rPh sb="6" eb="8">
      <t>ジッコウ</t>
    </rPh>
    <rPh sb="8" eb="10">
      <t>ダンタイ</t>
    </rPh>
    <rPh sb="13" eb="15">
      <t>ゴウケイ</t>
    </rPh>
    <phoneticPr fontId="3"/>
  </si>
  <si>
    <t>∨評価関連経費 /その他評価関連経費</t>
    <phoneticPr fontId="3"/>
  </si>
  <si>
    <t>その他評価関連経費（実行団体）　（０年目）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</si>
  <si>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（１年目）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</si>
  <si>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（２年目）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</si>
  <si>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（３年目）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</si>
  <si>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（合計）</t>
    <rPh sb="2" eb="3">
      <t>ホカ</t>
    </rPh>
    <rPh sb="3" eb="5">
      <t>ヒョウカ</t>
    </rPh>
    <rPh sb="5" eb="7">
      <t>カンレン</t>
    </rPh>
    <rPh sb="7" eb="9">
      <t>ケイヒ</t>
    </rPh>
    <rPh sb="10" eb="12">
      <t>ジッコウ</t>
    </rPh>
    <rPh sb="12" eb="14">
      <t>ダンタイ</t>
    </rPh>
    <rPh sb="17" eb="19">
      <t>ゴウケイ</t>
    </rPh>
    <phoneticPr fontId="3"/>
  </si>
  <si>
    <t>※本スライドは休眠預金助成システムの資金計画の画面を再現したものです。内定後、休眠預金助成システムに入力する際にお使いください。システムに入力いただく項目は、オレンジの項目です。灰色の項目はシステム上で自動計算されます。評価関連経費の表記がありますが、新型コロナウイルス対応緊急支援助成では対象外となります。</t>
    <rPh sb="69" eb="71">
      <t>ニュウリョク</t>
    </rPh>
    <rPh sb="75" eb="77">
      <t>コウモク</t>
    </rPh>
    <rPh sb="84" eb="86">
      <t>コウモク</t>
    </rPh>
    <rPh sb="89" eb="91">
      <t>ハイイロ</t>
    </rPh>
    <rPh sb="92" eb="94">
      <t>コウモク</t>
    </rPh>
    <rPh sb="99" eb="100">
      <t>ジョウ</t>
    </rPh>
    <rPh sb="101" eb="103">
      <t>ジドウ</t>
    </rPh>
    <rPh sb="103" eb="105">
      <t>ケイサン</t>
    </rPh>
    <phoneticPr fontId="3"/>
  </si>
  <si>
    <t>⑤ 直接事業費（③事業費のD）の支出</t>
    <rPh sb="2" eb="4">
      <t>チョクセツ</t>
    </rPh>
    <rPh sb="4" eb="7">
      <t>ジギョウヒ</t>
    </rPh>
    <rPh sb="9" eb="12">
      <t>ジギョウヒ</t>
    </rPh>
    <rPh sb="16" eb="18">
      <t>シシュツ</t>
    </rPh>
    <phoneticPr fontId="9"/>
  </si>
  <si>
    <t>公益財団法人長野県みらい基金</t>
    <rPh sb="0" eb="9">
      <t>コウエキザイダンホウジンナガノケン</t>
    </rPh>
    <rPh sb="12" eb="14">
      <t>キキン</t>
    </rPh>
    <phoneticPr fontId="3"/>
  </si>
  <si>
    <t>コロナに負けない・越える信州緊急助成事業</t>
    <rPh sb="18" eb="20">
      <t>ジギョウ</t>
    </rPh>
    <phoneticPr fontId="3"/>
  </si>
  <si>
    <t>2021年３月～2022年２月</t>
    <rPh sb="4" eb="5">
      <t>ネン</t>
    </rPh>
    <rPh sb="6" eb="7">
      <t>ツキ</t>
    </rPh>
    <rPh sb="12" eb="13">
      <t>ネン</t>
    </rPh>
    <rPh sb="14" eb="15">
      <t>ツキ</t>
    </rPh>
    <phoneticPr fontId="3"/>
  </si>
  <si>
    <t>様式４　資金計画書</t>
    <rPh sb="0" eb="2">
      <t>ヨウシキ</t>
    </rPh>
    <rPh sb="4" eb="9">
      <t>シキンケイカクショ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</si>
</sst>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41" formatCode="_ * #,##0_ ;_ * \-#,##0_ ;_ * &quot;-&quot;_ ;_ @_ "/>
    <numFmt numFmtId="176" formatCode="#,##0_ "/>
    <numFmt numFmtId="177" formatCode="0.0%"/>
    <numFmt numFmtId="178" formatCode="0_ "/>
  </numFmts>
  <fonts count="49">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sz val="9"/>
      <name val="游ゴシック"/>
      <family val="3"/>
      <charset val="128"/>
      <scheme val="minor"/>
    </font>
    <font>
      <b/>
      <sz val="16"/>
      <color theme="1"/>
      <name val="游ゴシック Light"/>
      <family val="3"/>
      <charset val="128"/>
      <scheme val="major"/>
    </font>
    <font>
      <b/>
      <sz val="9"/>
      <name val="游ゴシック Light"/>
      <family val="3"/>
      <charset val="128"/>
      <scheme val="major"/>
    </font>
    <font>
      <b/>
      <sz val="10"/>
      <color theme="1"/>
      <name val="游ゴシック Light"/>
      <family val="3"/>
      <charset val="128"/>
      <scheme val="major"/>
    </font>
    <font>
      <b/>
      <sz val="11"/>
      <color rgb="FFFF0000"/>
      <name val="游ゴシック"/>
      <family val="2"/>
      <charset val="128"/>
      <scheme val="minor"/>
    </font>
    <font>
      <sz val="11"/>
      <color rgb="FFFF0000"/>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
      <b/>
      <sz val="9"/>
      <color indexed="81"/>
      <name val="MS P ゴシック"/>
      <family val="3"/>
      <charset val="128"/>
    </font>
    <font>
      <sz val="13"/>
      <color theme="1"/>
      <name val="游ゴシック Light"/>
      <family val="3"/>
      <charset val="128"/>
      <scheme val="major"/>
    </font>
    <font>
      <b/>
      <sz val="13"/>
      <name val="游ゴシック Light"/>
      <family val="3"/>
      <charset val="128"/>
      <scheme val="major"/>
    </font>
  </fonts>
  <fills count="1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darkTrellis"/>
    </fill>
    <fill>
      <patternFill patternType="darkTrellis">
        <bgColor rgb="FFFFFF00"/>
      </patternFill>
    </fill>
    <fill>
      <patternFill patternType="darkTrellis">
        <bgColor theme="0" tint="-4.9989318521683403E-2"/>
      </patternFill>
    </fill>
    <fill>
      <patternFill patternType="solid">
        <fgColor indexed="65"/>
        <bgColor indexed="64"/>
      </patternFill>
    </fill>
    <fill>
      <patternFill patternType="darkTrellis">
        <bgColor theme="8" tint="0.79998168889431442"/>
      </patternFill>
    </fill>
    <fill>
      <patternFill patternType="darkTrellis">
        <bgColor theme="5" tint="0.79998168889431442"/>
      </patternFill>
    </fill>
    <fill>
      <patternFill patternType="darkTrellis">
        <bgColor theme="0" tint="-0.14999847407452621"/>
      </patternFill>
    </fill>
    <fill>
      <patternFill patternType="solid">
        <fgColor them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
      <left/>
      <right style="thin">
        <color rgb="FFFF0000"/>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40">
    <xf numFmtId="0" fontId="0" fillId="0" borderId="0" xfId="0">
      <alignment vertical="center"/>
    </xf>
    <xf numFmtId="0" fontId="6" fillId="0" borderId="0" xfId="0" applyFont="1" applyAlignment="1" applyProtection="1">
      <alignment horizontal="right" vertical="center"/>
    </xf>
    <xf numFmtId="0" fontId="2" fillId="0" borderId="0" xfId="0" applyFont="1" applyProtection="1">
      <alignment vertical="center"/>
    </xf>
    <xf numFmtId="0" fontId="8"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176" fontId="6" fillId="0" borderId="0" xfId="0" applyNumberFormat="1" applyFont="1" applyProtection="1">
      <alignment vertical="center"/>
    </xf>
    <xf numFmtId="0" fontId="6" fillId="0" borderId="0" xfId="0" applyFont="1" applyProtection="1">
      <alignment vertical="center"/>
    </xf>
    <xf numFmtId="38" fontId="6" fillId="0" borderId="0" xfId="1" applyFont="1" applyFill="1" applyBorder="1" applyAlignment="1" applyProtection="1">
      <alignment vertical="center"/>
    </xf>
    <xf numFmtId="38" fontId="6" fillId="0" borderId="0" xfId="1" applyFont="1" applyFill="1" applyBorder="1" applyAlignment="1" applyProtection="1">
      <alignment horizontal="center" vertical="center"/>
    </xf>
    <xf numFmtId="0" fontId="0" fillId="0" borderId="0" xfId="0" applyProtection="1">
      <alignment vertical="center"/>
    </xf>
    <xf numFmtId="0" fontId="30" fillId="0" borderId="0" xfId="0" applyFont="1" applyProtection="1">
      <alignment vertical="center"/>
    </xf>
    <xf numFmtId="0" fontId="12" fillId="0" borderId="0" xfId="0" applyFont="1" applyProtection="1">
      <alignment vertical="center"/>
    </xf>
    <xf numFmtId="0" fontId="8"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38" fontId="33" fillId="3" borderId="1" xfId="1" applyFont="1" applyFill="1" applyBorder="1" applyAlignment="1" applyProtection="1">
      <alignment horizontal="center" vertical="center" wrapText="1"/>
    </xf>
    <xf numFmtId="0" fontId="21" fillId="0" borderId="13" xfId="0" applyFont="1" applyFill="1" applyBorder="1" applyAlignment="1" applyProtection="1">
      <alignment vertical="center" wrapText="1"/>
    </xf>
    <xf numFmtId="0" fontId="26" fillId="0" borderId="1" xfId="0" applyFont="1" applyFill="1" applyBorder="1" applyAlignment="1" applyProtection="1">
      <alignment horizontal="left" vertical="center" wrapText="1"/>
    </xf>
    <xf numFmtId="0" fontId="21" fillId="0" borderId="15" xfId="0" applyFont="1" applyFill="1" applyBorder="1" applyAlignment="1" applyProtection="1">
      <alignment vertical="center" wrapText="1"/>
    </xf>
    <xf numFmtId="0" fontId="21" fillId="0" borderId="14" xfId="0" applyFont="1" applyFill="1" applyBorder="1" applyAlignment="1" applyProtection="1">
      <alignment vertical="center" wrapText="1"/>
    </xf>
    <xf numFmtId="177" fontId="27" fillId="2" borderId="1" xfId="1" applyNumberFormat="1" applyFont="1" applyFill="1" applyBorder="1" applyAlignment="1" applyProtection="1">
      <alignment horizontal="center" vertical="center"/>
    </xf>
    <xf numFmtId="38" fontId="26" fillId="2" borderId="1" xfId="2" applyNumberFormat="1" applyFont="1" applyFill="1" applyBorder="1" applyAlignment="1" applyProtection="1">
      <alignment horizontal="center" vertical="center"/>
    </xf>
    <xf numFmtId="38" fontId="10" fillId="2" borderId="1" xfId="1" applyFont="1" applyFill="1" applyBorder="1" applyAlignment="1" applyProtection="1">
      <alignment vertical="center" shrinkToFit="1"/>
    </xf>
    <xf numFmtId="0" fontId="32" fillId="2" borderId="1" xfId="0" applyFont="1" applyFill="1" applyBorder="1" applyAlignment="1" applyProtection="1">
      <alignment vertical="center"/>
    </xf>
    <xf numFmtId="38" fontId="15" fillId="2" borderId="1" xfId="0" applyNumberFormat="1" applyFont="1" applyFill="1" applyBorder="1" applyAlignment="1" applyProtection="1">
      <alignment horizontal="center" vertical="center"/>
    </xf>
    <xf numFmtId="38" fontId="24" fillId="2" borderId="1" xfId="0" applyNumberFormat="1" applyFont="1" applyFill="1" applyBorder="1" applyAlignment="1" applyProtection="1">
      <alignment horizontal="center" vertical="center"/>
    </xf>
    <xf numFmtId="38" fontId="27" fillId="2" borderId="1" xfId="1" applyFont="1" applyFill="1" applyBorder="1" applyAlignment="1" applyProtection="1">
      <alignment horizontal="center" vertical="center"/>
    </xf>
    <xf numFmtId="176" fontId="26" fillId="3" borderId="1" xfId="0" applyNumberFormat="1" applyFont="1" applyFill="1" applyBorder="1" applyAlignment="1" applyProtection="1">
      <alignment horizontal="center" vertical="center"/>
    </xf>
    <xf numFmtId="177" fontId="27" fillId="2" borderId="1" xfId="2" applyNumberFormat="1" applyFont="1" applyFill="1" applyBorder="1" applyAlignment="1" applyProtection="1">
      <alignment horizontal="center" vertical="center"/>
    </xf>
    <xf numFmtId="38" fontId="13" fillId="4" borderId="13" xfId="1" applyFont="1" applyFill="1" applyBorder="1" applyAlignment="1" applyProtection="1">
      <alignment horizontal="center" vertical="center"/>
    </xf>
    <xf numFmtId="0" fontId="33" fillId="3" borderId="10" xfId="0" applyFont="1" applyFill="1" applyBorder="1" applyAlignment="1" applyProtection="1">
      <alignment horizontal="center" vertical="center"/>
    </xf>
    <xf numFmtId="0" fontId="37" fillId="3" borderId="10" xfId="0" applyFont="1" applyFill="1" applyBorder="1" applyAlignment="1" applyProtection="1">
      <alignment horizontal="center" vertical="center"/>
    </xf>
    <xf numFmtId="38" fontId="37" fillId="3" borderId="1" xfId="1" applyFont="1" applyFill="1" applyBorder="1" applyAlignment="1" applyProtection="1">
      <alignment horizontal="center" vertical="center" wrapText="1"/>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0" fontId="38" fillId="0" borderId="0" xfId="0" applyFont="1" applyProtection="1">
      <alignment vertical="center"/>
    </xf>
    <xf numFmtId="38" fontId="38" fillId="0" borderId="0" xfId="1" applyFont="1" applyProtection="1">
      <alignment vertical="center"/>
    </xf>
    <xf numFmtId="38" fontId="38" fillId="0" borderId="0" xfId="0" applyNumberFormat="1" applyFont="1" applyProtection="1">
      <alignment vertical="center"/>
    </xf>
    <xf numFmtId="176" fontId="33" fillId="3" borderId="1" xfId="0" applyNumberFormat="1" applyFont="1" applyFill="1" applyBorder="1" applyAlignment="1" applyProtection="1">
      <alignment horizontal="center" vertical="center"/>
    </xf>
    <xf numFmtId="38" fontId="21" fillId="2" borderId="1" xfId="1" applyFont="1" applyFill="1" applyBorder="1" applyAlignment="1" applyProtection="1">
      <alignment horizontal="center" vertical="center"/>
    </xf>
    <xf numFmtId="176" fontId="21" fillId="2" borderId="1" xfId="0" applyNumberFormat="1" applyFont="1" applyFill="1" applyBorder="1" applyAlignment="1" applyProtection="1">
      <alignment horizontal="center" vertical="center" shrinkToFit="1"/>
    </xf>
    <xf numFmtId="38" fontId="10" fillId="2" borderId="6" xfId="1" applyFont="1" applyFill="1" applyBorder="1" applyAlignment="1" applyProtection="1">
      <alignment vertical="center" shrinkToFit="1"/>
    </xf>
    <xf numFmtId="38" fontId="14" fillId="0" borderId="6" xfId="1" applyFont="1" applyFill="1" applyBorder="1" applyAlignment="1" applyProtection="1">
      <alignment horizontal="left" vertical="center" shrinkToFit="1"/>
    </xf>
    <xf numFmtId="0" fontId="2" fillId="0" borderId="0" xfId="0" applyFont="1" applyProtection="1">
      <alignment vertical="center"/>
      <protection locked="0"/>
    </xf>
    <xf numFmtId="0" fontId="10" fillId="0" borderId="0" xfId="0" applyFont="1" applyBorder="1" applyAlignment="1" applyProtection="1">
      <alignment horizontal="left" vertical="center"/>
      <protection locked="0"/>
    </xf>
    <xf numFmtId="0" fontId="8"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176" fontId="6" fillId="0" borderId="0" xfId="0" applyNumberFormat="1" applyFo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38" fontId="6" fillId="0" borderId="0" xfId="1" applyFont="1" applyFill="1" applyBorder="1" applyAlignment="1" applyProtection="1">
      <alignment vertical="center"/>
      <protection locked="0"/>
    </xf>
    <xf numFmtId="38" fontId="6" fillId="0" borderId="0" xfId="1" applyFont="1" applyFill="1" applyBorder="1" applyAlignment="1" applyProtection="1">
      <alignment horizontal="center" vertical="center"/>
      <protection locked="0"/>
    </xf>
    <xf numFmtId="0" fontId="38" fillId="0" borderId="0" xfId="0" applyFont="1" applyProtection="1">
      <alignment vertical="center"/>
      <protection locked="0"/>
    </xf>
    <xf numFmtId="0" fontId="13" fillId="0" borderId="0" xfId="0" applyFont="1" applyBorder="1" applyAlignment="1" applyProtection="1">
      <alignment horizontal="left" vertical="center"/>
      <protection locked="0"/>
    </xf>
    <xf numFmtId="0" fontId="12" fillId="0" borderId="0" xfId="0" applyFont="1" applyProtection="1">
      <alignment vertical="center"/>
      <protection locked="0"/>
    </xf>
    <xf numFmtId="0" fontId="2" fillId="0" borderId="0" xfId="0" applyFont="1" applyFill="1" applyBorder="1" applyProtection="1">
      <alignment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0" borderId="11" xfId="1" applyFont="1" applyFill="1" applyBorder="1" applyAlignment="1" applyProtection="1">
      <alignment horizontal="center" vertical="center" shrinkToFit="1"/>
      <protection locked="0"/>
    </xf>
    <xf numFmtId="38" fontId="13" fillId="5" borderId="11" xfId="1" applyFont="1" applyFill="1" applyBorder="1" applyAlignment="1" applyProtection="1">
      <alignment horizontal="center" vertical="center" shrinkToFit="1"/>
      <protection locked="0"/>
    </xf>
    <xf numFmtId="0" fontId="2" fillId="0" borderId="9" xfId="0" applyFont="1" applyBorder="1" applyProtection="1">
      <alignment vertical="center"/>
      <protection locked="0"/>
    </xf>
    <xf numFmtId="38" fontId="13" fillId="0" borderId="9" xfId="1" applyFont="1" applyFill="1" applyBorder="1" applyAlignment="1" applyProtection="1">
      <alignment horizontal="justify" vertical="center" shrinkToFit="1"/>
      <protection locked="0"/>
    </xf>
    <xf numFmtId="38" fontId="13" fillId="5" borderId="9"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38" fontId="13" fillId="0" borderId="6"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0" borderId="7" xfId="1" applyFont="1" applyFill="1" applyBorder="1" applyAlignment="1" applyProtection="1">
      <alignment horizontal="justify"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0" fontId="2" fillId="0" borderId="7" xfId="0" applyFont="1" applyBorder="1" applyProtection="1">
      <alignment vertical="center"/>
      <protection locked="0"/>
    </xf>
    <xf numFmtId="38" fontId="13" fillId="0" borderId="0" xfId="1" applyFont="1" applyFill="1" applyBorder="1" applyAlignment="1" applyProtection="1">
      <alignment horizontal="justify" vertical="center" shrinkToFit="1"/>
      <protection locked="0"/>
    </xf>
    <xf numFmtId="38" fontId="14" fillId="0" borderId="0" xfId="1" applyFont="1" applyFill="1" applyBorder="1" applyAlignment="1" applyProtection="1">
      <alignment vertical="center" shrinkToFit="1"/>
      <protection locked="0"/>
    </xf>
    <xf numFmtId="38" fontId="13" fillId="0" borderId="0" xfId="1" applyFont="1" applyFill="1" applyBorder="1" applyAlignment="1" applyProtection="1">
      <alignment vertical="center" shrinkToFit="1"/>
      <protection locked="0"/>
    </xf>
    <xf numFmtId="0" fontId="13" fillId="0" borderId="0" xfId="1" applyNumberFormat="1" applyFont="1" applyFill="1" applyBorder="1" applyAlignment="1" applyProtection="1">
      <alignment vertical="center" shrinkToFit="1"/>
      <protection locked="0"/>
    </xf>
    <xf numFmtId="38" fontId="13" fillId="0" borderId="0" xfId="1" applyFont="1" applyFill="1" applyBorder="1" applyAlignment="1" applyProtection="1">
      <alignment vertical="center" wrapText="1"/>
      <protection locked="0"/>
    </xf>
    <xf numFmtId="38" fontId="10" fillId="0" borderId="0" xfId="1" applyFont="1" applyFill="1" applyBorder="1" applyAlignment="1" applyProtection="1">
      <alignment horizontal="justify" vertical="center" shrinkToFit="1"/>
      <protection locked="0"/>
    </xf>
    <xf numFmtId="38" fontId="10" fillId="0" borderId="0" xfId="1" applyFont="1" applyFill="1" applyBorder="1" applyAlignment="1" applyProtection="1">
      <alignment vertical="center" shrinkToFit="1"/>
      <protection locked="0"/>
    </xf>
    <xf numFmtId="38" fontId="5" fillId="0" borderId="0" xfId="1" applyFont="1" applyFill="1" applyBorder="1" applyProtection="1">
      <alignment vertical="center"/>
      <protection locked="0"/>
    </xf>
    <xf numFmtId="0" fontId="5" fillId="0" borderId="0" xfId="0" applyFont="1" applyFill="1" applyBorder="1" applyProtection="1">
      <alignment vertical="center"/>
      <protection locked="0"/>
    </xf>
    <xf numFmtId="38" fontId="6" fillId="0" borderId="0" xfId="1" applyFont="1" applyFill="1" applyBorder="1" applyAlignment="1" applyProtection="1">
      <alignment horizontal="justify" vertical="center" shrinkToFit="1"/>
      <protection locked="0"/>
    </xf>
    <xf numFmtId="38" fontId="6" fillId="0" borderId="0" xfId="1" applyFont="1" applyFill="1" applyBorder="1" applyAlignment="1" applyProtection="1">
      <alignment vertical="center" shrinkToFit="1"/>
      <protection locked="0"/>
    </xf>
    <xf numFmtId="38" fontId="10" fillId="0" borderId="0" xfId="1" applyFont="1" applyFill="1" applyBorder="1" applyAlignment="1" applyProtection="1">
      <alignment horizontal="center" vertical="center" shrinkToFit="1"/>
      <protection locked="0"/>
    </xf>
    <xf numFmtId="0" fontId="35" fillId="0" borderId="1" xfId="0" applyFont="1" applyBorder="1" applyProtection="1">
      <alignment vertical="center"/>
      <protection locked="0"/>
    </xf>
    <xf numFmtId="0" fontId="2" fillId="0" borderId="1" xfId="0" applyFont="1" applyBorder="1" applyProtection="1">
      <alignment vertical="center"/>
      <protection locked="0"/>
    </xf>
    <xf numFmtId="0" fontId="2" fillId="0" borderId="14" xfId="0" applyFont="1" applyBorder="1" applyProtection="1">
      <alignment vertical="center"/>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0" fillId="5" borderId="3" xfId="1" applyFont="1" applyFill="1" applyBorder="1" applyAlignment="1" applyProtection="1">
      <alignment vertical="center" shrinkToFit="1"/>
      <protection locked="0"/>
    </xf>
    <xf numFmtId="38" fontId="13" fillId="5" borderId="3" xfId="1" applyFont="1" applyFill="1" applyBorder="1" applyAlignment="1" applyProtection="1">
      <alignment vertical="center" shrinkToFit="1"/>
      <protection locked="0"/>
    </xf>
    <xf numFmtId="38" fontId="13" fillId="5" borderId="3" xfId="1" applyFont="1" applyFill="1" applyBorder="1" applyAlignment="1" applyProtection="1">
      <alignment horizontal="center" vertical="center" shrinkToFit="1"/>
      <protection locked="0"/>
    </xf>
    <xf numFmtId="0" fontId="13" fillId="5" borderId="3" xfId="1" applyNumberFormat="1" applyFont="1" applyFill="1" applyBorder="1" applyAlignment="1" applyProtection="1">
      <alignment vertical="center" shrinkToFit="1"/>
      <protection locked="0"/>
    </xf>
    <xf numFmtId="38" fontId="13" fillId="5" borderId="3" xfId="1" applyFont="1" applyFill="1" applyBorder="1" applyAlignment="1" applyProtection="1">
      <alignment vertical="center" wrapText="1"/>
      <protection locked="0"/>
    </xf>
    <xf numFmtId="38" fontId="13" fillId="5" borderId="2" xfId="1" applyFont="1" applyFill="1" applyBorder="1" applyAlignment="1" applyProtection="1">
      <alignment vertical="center" wrapText="1"/>
      <protection locked="0"/>
    </xf>
    <xf numFmtId="0" fontId="5" fillId="0" borderId="0" xfId="0" applyFont="1" applyProtection="1">
      <alignment vertical="center"/>
      <protection locked="0"/>
    </xf>
    <xf numFmtId="0" fontId="16" fillId="0" borderId="0" xfId="0" applyFont="1" applyBorder="1" applyAlignment="1" applyProtection="1">
      <alignment horizontal="left" vertical="center"/>
      <protection locked="0"/>
    </xf>
    <xf numFmtId="0" fontId="2" fillId="0" borderId="0" xfId="0" applyFont="1" applyFill="1" applyProtection="1">
      <alignment vertical="center"/>
      <protection locked="0"/>
    </xf>
    <xf numFmtId="0" fontId="6" fillId="0" borderId="0" xfId="0" applyFont="1" applyFill="1" applyBorder="1" applyAlignment="1" applyProtection="1">
      <alignment horizontal="center" vertical="center" wrapText="1"/>
      <protection locked="0"/>
    </xf>
    <xf numFmtId="38" fontId="39" fillId="0" borderId="0" xfId="1" applyFont="1" applyFill="1" applyBorder="1" applyAlignment="1" applyProtection="1">
      <alignment horizontal="center" vertical="center"/>
      <protection locked="0"/>
    </xf>
    <xf numFmtId="38" fontId="2" fillId="0" borderId="0" xfId="0" applyNumberFormat="1" applyFont="1" applyFill="1" applyProtection="1">
      <alignment vertical="center"/>
      <protection locked="0"/>
    </xf>
    <xf numFmtId="38" fontId="13" fillId="5" borderId="0" xfId="1" applyFont="1" applyFill="1" applyBorder="1" applyAlignment="1" applyProtection="1">
      <alignment vertical="center" shrinkToFit="1"/>
      <protection locked="0"/>
    </xf>
    <xf numFmtId="38" fontId="13" fillId="0" borderId="13" xfId="1" applyFont="1" applyFill="1" applyBorder="1" applyAlignment="1" applyProtection="1">
      <alignment horizontal="justify"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38" fontId="0" fillId="0" borderId="0" xfId="1" applyFont="1" applyProtection="1">
      <alignment vertical="center"/>
      <protection locked="0"/>
    </xf>
    <xf numFmtId="38" fontId="0" fillId="0" borderId="0" xfId="0" applyNumberFormat="1" applyProtection="1">
      <alignment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0" fontId="21" fillId="0" borderId="0" xfId="0" applyFont="1" applyFill="1" applyBorder="1" applyAlignment="1" applyProtection="1">
      <alignment horizontal="center" vertical="center" wrapText="1"/>
      <protection locked="0"/>
    </xf>
    <xf numFmtId="0" fontId="32" fillId="0" borderId="0" xfId="0" applyFont="1" applyBorder="1" applyProtection="1">
      <alignment vertical="center"/>
      <protection locked="0"/>
    </xf>
    <xf numFmtId="0" fontId="0" fillId="0" borderId="0" xfId="0" applyAlignment="1" applyProtection="1">
      <alignment horizontal="center" vertical="center"/>
      <protection locked="0"/>
    </xf>
    <xf numFmtId="0" fontId="21" fillId="0" borderId="0" xfId="0" applyFont="1" applyFill="1" applyBorder="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Font="1" applyBorder="1" applyAlignment="1" applyProtection="1">
      <alignment horizontal="left" vertical="center"/>
      <protection locked="0"/>
    </xf>
    <xf numFmtId="0" fontId="0" fillId="0" borderId="9" xfId="0" applyBorder="1" applyProtection="1">
      <alignment vertical="center"/>
      <protection locked="0"/>
    </xf>
    <xf numFmtId="0" fontId="0" fillId="0" borderId="1" xfId="0" applyBorder="1" applyAlignment="1" applyProtection="1">
      <alignment horizontal="left" vertical="center"/>
      <protection locked="0"/>
    </xf>
    <xf numFmtId="0" fontId="0" fillId="0" borderId="1" xfId="0" applyBorder="1" applyProtection="1">
      <alignment vertical="center"/>
      <protection locked="0"/>
    </xf>
    <xf numFmtId="38" fontId="23" fillId="0" borderId="1" xfId="1" applyFont="1" applyBorder="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38" fontId="20" fillId="0" borderId="1" xfId="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6" fillId="0" borderId="0" xfId="0" applyFont="1" applyBorder="1" applyProtection="1">
      <alignment vertical="center"/>
      <protection locked="0"/>
    </xf>
    <xf numFmtId="0" fontId="2" fillId="0" borderId="0" xfId="0" applyFont="1" applyBorder="1" applyProtection="1">
      <alignment vertical="center"/>
      <protection locked="0"/>
    </xf>
    <xf numFmtId="0" fontId="35" fillId="0" borderId="0" xfId="0" applyFont="1" applyBorder="1" applyProtection="1">
      <alignment vertical="center"/>
      <protection locked="0"/>
    </xf>
    <xf numFmtId="176" fontId="7" fillId="0" borderId="0" xfId="0" applyNumberFormat="1" applyFont="1" applyFill="1" applyBorder="1" applyAlignment="1" applyProtection="1">
      <alignment vertical="center" shrinkToFit="1"/>
      <protection locked="0"/>
    </xf>
    <xf numFmtId="0" fontId="28" fillId="0" borderId="0" xfId="0" applyFont="1" applyFill="1" applyBorder="1" applyAlignment="1" applyProtection="1">
      <alignment horizontal="left" vertical="center"/>
      <protection locked="0"/>
    </xf>
    <xf numFmtId="177" fontId="27" fillId="0" borderId="0" xfId="2" applyNumberFormat="1" applyFont="1" applyFill="1" applyBorder="1" applyAlignment="1" applyProtection="1">
      <alignment vertical="center" shrinkToFit="1"/>
      <protection locked="0"/>
    </xf>
    <xf numFmtId="38" fontId="2" fillId="0" borderId="0" xfId="1" applyFont="1" applyProtection="1">
      <alignment vertical="center"/>
      <protection locked="0"/>
    </xf>
    <xf numFmtId="9" fontId="2" fillId="0" borderId="0" xfId="2" applyFont="1" applyFill="1" applyBorder="1" applyProtection="1">
      <alignment vertical="center"/>
      <protection locked="0"/>
    </xf>
    <xf numFmtId="38" fontId="2" fillId="0" borderId="0" xfId="1" applyFont="1" applyFill="1" applyProtection="1">
      <alignment vertical="center"/>
      <protection locked="0"/>
    </xf>
    <xf numFmtId="0" fontId="4" fillId="0" borderId="0" xfId="0" applyFont="1" applyFill="1" applyBorder="1" applyAlignment="1" applyProtection="1">
      <alignment horizontal="center" vertical="center"/>
      <protection locked="0"/>
    </xf>
    <xf numFmtId="178" fontId="13" fillId="6" borderId="0" xfId="1" applyNumberFormat="1" applyFont="1" applyFill="1" applyBorder="1" applyAlignment="1" applyProtection="1">
      <alignment vertical="center" shrinkToFit="1"/>
      <protection locked="0"/>
    </xf>
    <xf numFmtId="178" fontId="13" fillId="5" borderId="3" xfId="1" applyNumberFormat="1" applyFont="1" applyFill="1" applyBorder="1" applyAlignment="1" applyProtection="1">
      <alignment vertical="center" shrinkToFit="1"/>
      <protection locked="0"/>
    </xf>
    <xf numFmtId="178" fontId="13" fillId="5" borderId="11" xfId="1" applyNumberFormat="1" applyFont="1" applyFill="1" applyBorder="1" applyAlignment="1" applyProtection="1">
      <alignment vertical="center" shrinkToFit="1"/>
      <protection locked="0"/>
    </xf>
    <xf numFmtId="178" fontId="13" fillId="5" borderId="0"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177" fontId="27" fillId="2" borderId="1" xfId="2" applyNumberFormat="1" applyFont="1" applyFill="1" applyBorder="1" applyAlignment="1" applyProtection="1">
      <alignment vertical="center"/>
    </xf>
    <xf numFmtId="0" fontId="28" fillId="0" borderId="0" xfId="0" applyFont="1" applyAlignment="1">
      <alignment horizontal="left" vertical="center"/>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6" borderId="9" xfId="1" applyFont="1" applyFill="1" applyBorder="1" applyAlignment="1" applyProtection="1">
      <alignment horizontal="left" vertical="center" wrapText="1" shrinkToFit="1"/>
      <protection locked="0"/>
    </xf>
    <xf numFmtId="38" fontId="14" fillId="5" borderId="3"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0" fontId="10" fillId="0" borderId="0" xfId="0" applyFont="1" applyBorder="1" applyAlignment="1" applyProtection="1">
      <alignment horizontal="left" vertical="center"/>
    </xf>
    <xf numFmtId="38" fontId="6" fillId="0" borderId="0" xfId="1" applyFont="1" applyAlignment="1" applyProtection="1">
      <alignment horizontal="right" vertical="center"/>
    </xf>
    <xf numFmtId="38" fontId="13" fillId="0" borderId="0" xfId="1" applyFont="1" applyFill="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176" fontId="11" fillId="0" borderId="0" xfId="0" applyNumberFormat="1" applyFont="1" applyProtection="1">
      <alignment vertical="center"/>
    </xf>
    <xf numFmtId="0" fontId="11" fillId="0" borderId="0" xfId="0" applyFont="1" applyAlignment="1" applyProtection="1">
      <alignment horizontal="right" vertical="center"/>
    </xf>
    <xf numFmtId="0" fontId="11" fillId="0" borderId="0" xfId="0" applyFont="1" applyProtection="1">
      <alignment vertical="center"/>
    </xf>
    <xf numFmtId="38" fontId="11" fillId="0" borderId="0" xfId="1" applyFont="1" applyFill="1" applyBorder="1" applyAlignment="1" applyProtection="1">
      <alignment vertical="center"/>
    </xf>
    <xf numFmtId="38" fontId="11" fillId="0" borderId="0" xfId="1"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176" fontId="13" fillId="0" borderId="0" xfId="0" applyNumberFormat="1" applyFont="1" applyProtection="1">
      <alignment vertical="center"/>
    </xf>
    <xf numFmtId="0" fontId="13" fillId="0" borderId="0" xfId="0" applyFont="1" applyAlignment="1" applyProtection="1">
      <alignment horizontal="right" vertical="center"/>
    </xf>
    <xf numFmtId="0" fontId="13" fillId="0" borderId="0" xfId="0" applyFont="1" applyProtection="1">
      <alignment vertical="center"/>
    </xf>
    <xf numFmtId="38" fontId="13" fillId="0" borderId="0" xfId="1" applyFont="1" applyFill="1" applyBorder="1" applyAlignment="1" applyProtection="1">
      <alignment horizontal="center" vertical="center"/>
    </xf>
    <xf numFmtId="38" fontId="13" fillId="4" borderId="7" xfId="1" applyFont="1" applyFill="1" applyBorder="1" applyAlignment="1" applyProtection="1">
      <alignment horizontal="center" vertical="center"/>
    </xf>
    <xf numFmtId="38" fontId="10" fillId="5" borderId="4" xfId="1" applyFont="1" applyFill="1" applyBorder="1" applyAlignment="1" applyProtection="1">
      <alignment horizontal="justify" vertical="center" shrinkToFit="1"/>
    </xf>
    <xf numFmtId="38" fontId="13" fillId="0" borderId="6" xfId="1" applyFont="1" applyFill="1" applyBorder="1" applyAlignment="1" applyProtection="1">
      <alignment horizontal="justify" vertical="center" shrinkToFit="1"/>
    </xf>
    <xf numFmtId="38" fontId="13" fillId="2" borderId="14" xfId="1" applyFont="1" applyFill="1" applyBorder="1" applyAlignment="1" applyProtection="1">
      <alignment vertical="center" shrinkToFit="1"/>
      <protection locked="0"/>
    </xf>
    <xf numFmtId="38" fontId="13" fillId="2" borderId="9" xfId="1" applyFont="1" applyFill="1" applyBorder="1" applyAlignment="1" applyProtection="1">
      <alignment vertical="center" shrinkToFit="1"/>
      <protection locked="0"/>
    </xf>
    <xf numFmtId="38" fontId="13" fillId="2" borderId="15" xfId="1" applyFont="1" applyFill="1" applyBorder="1" applyAlignment="1" applyProtection="1">
      <alignment vertical="center" shrinkToFit="1"/>
      <protection locked="0"/>
    </xf>
    <xf numFmtId="38" fontId="13" fillId="2" borderId="13" xfId="1" applyFont="1" applyFill="1" applyBorder="1" applyAlignment="1" applyProtection="1">
      <alignment vertical="center" shrinkToFit="1"/>
      <protection locked="0"/>
    </xf>
    <xf numFmtId="38" fontId="13" fillId="2" borderId="11" xfId="1" applyFont="1" applyFill="1" applyBorder="1" applyAlignment="1" applyProtection="1">
      <alignment vertical="center" shrinkToFit="1"/>
      <protection locked="0"/>
    </xf>
    <xf numFmtId="38" fontId="13" fillId="2" borderId="0" xfId="1" applyFont="1" applyFill="1" applyBorder="1" applyAlignment="1" applyProtection="1">
      <alignment vertical="center" shrinkToFit="1"/>
      <protection locked="0"/>
    </xf>
    <xf numFmtId="38" fontId="10" fillId="2" borderId="15" xfId="1" applyFont="1" applyFill="1" applyBorder="1" applyAlignment="1" applyProtection="1">
      <alignment vertical="center" shrinkToFit="1"/>
      <protection locked="0"/>
    </xf>
    <xf numFmtId="38" fontId="10" fillId="2" borderId="13" xfId="1" applyFont="1" applyFill="1" applyBorder="1" applyAlignment="1" applyProtection="1">
      <alignment vertical="center" shrinkToFit="1"/>
      <protection locked="0"/>
    </xf>
    <xf numFmtId="38" fontId="10" fillId="2" borderId="14" xfId="1" applyFont="1" applyFill="1" applyBorder="1" applyAlignment="1" applyProtection="1">
      <alignment vertical="center" shrinkToFit="1"/>
      <protection locked="0"/>
    </xf>
    <xf numFmtId="38" fontId="13" fillId="2" borderId="6" xfId="1" applyFont="1" applyFill="1" applyBorder="1" applyAlignment="1" applyProtection="1">
      <alignment vertical="center" shrinkToFit="1"/>
      <protection locked="0"/>
    </xf>
    <xf numFmtId="0" fontId="5" fillId="0" borderId="0" xfId="0" applyFont="1" applyAlignment="1" applyProtection="1">
      <alignment vertical="center"/>
    </xf>
    <xf numFmtId="0" fontId="40" fillId="0" borderId="0" xfId="0" applyFont="1" applyAlignment="1" applyProtection="1">
      <alignment horizontal="right" vertical="center"/>
    </xf>
    <xf numFmtId="0" fontId="8" fillId="0" borderId="0" xfId="0" applyFont="1" applyBorder="1" applyAlignment="1" applyProtection="1">
      <alignment horizontal="left" vertical="center"/>
      <protection locked="0"/>
    </xf>
    <xf numFmtId="0" fontId="32" fillId="0" borderId="1" xfId="0" applyFont="1" applyFill="1" applyBorder="1" applyAlignment="1" applyProtection="1">
      <alignment vertical="center"/>
    </xf>
    <xf numFmtId="0" fontId="4" fillId="0" borderId="0" xfId="0" applyFont="1" applyAlignment="1" applyProtection="1">
      <alignment vertical="center"/>
    </xf>
    <xf numFmtId="177" fontId="21" fillId="8" borderId="4" xfId="2" applyNumberFormat="1" applyFont="1" applyFill="1" applyBorder="1" applyAlignment="1" applyProtection="1">
      <alignment vertical="center" shrinkToFit="1"/>
    </xf>
    <xf numFmtId="38" fontId="33" fillId="9" borderId="1" xfId="1" applyFont="1" applyFill="1" applyBorder="1" applyAlignment="1" applyProtection="1">
      <alignment horizontal="center" vertical="center" wrapText="1"/>
    </xf>
    <xf numFmtId="38" fontId="21" fillId="8" borderId="1" xfId="1" applyFont="1" applyFill="1" applyBorder="1" applyAlignment="1" applyProtection="1">
      <alignment horizontal="center" vertical="center"/>
    </xf>
    <xf numFmtId="176" fontId="21" fillId="8" borderId="1" xfId="0" applyNumberFormat="1" applyFont="1" applyFill="1" applyBorder="1" applyAlignment="1" applyProtection="1">
      <alignment horizontal="center" vertical="center" shrinkToFit="1"/>
    </xf>
    <xf numFmtId="0" fontId="0" fillId="7" borderId="12" xfId="0" applyFill="1" applyBorder="1" applyProtection="1">
      <alignment vertical="center"/>
      <protection locked="0"/>
    </xf>
    <xf numFmtId="0" fontId="0" fillId="7" borderId="9" xfId="0" applyFill="1" applyBorder="1" applyProtection="1">
      <alignment vertical="center"/>
      <protection locked="0"/>
    </xf>
    <xf numFmtId="0" fontId="0" fillId="7" borderId="1" xfId="0" applyFill="1" applyBorder="1" applyAlignment="1" applyProtection="1">
      <alignment horizontal="left" vertical="center"/>
      <protection locked="0"/>
    </xf>
    <xf numFmtId="3" fontId="6" fillId="2"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19" fillId="7" borderId="0" xfId="0" applyFont="1" applyFill="1" applyProtection="1">
      <alignment vertical="center"/>
    </xf>
    <xf numFmtId="0" fontId="2" fillId="7" borderId="0" xfId="0" applyFont="1" applyFill="1" applyProtection="1">
      <alignment vertical="center"/>
    </xf>
    <xf numFmtId="0" fontId="6" fillId="9" borderId="1" xfId="0" applyFont="1" applyFill="1" applyBorder="1" applyAlignment="1" applyProtection="1">
      <alignment vertical="center"/>
    </xf>
    <xf numFmtId="0" fontId="6" fillId="9" borderId="1" xfId="0" applyFont="1" applyFill="1" applyBorder="1" applyAlignment="1" applyProtection="1">
      <alignment horizontal="center" vertical="center"/>
    </xf>
    <xf numFmtId="0" fontId="33" fillId="9" borderId="1" xfId="0" applyFont="1" applyFill="1" applyBorder="1" applyAlignment="1" applyProtection="1">
      <alignment horizontal="center" vertical="center"/>
    </xf>
    <xf numFmtId="176" fontId="33" fillId="9" borderId="1" xfId="0" applyNumberFormat="1" applyFont="1" applyFill="1" applyBorder="1" applyAlignment="1" applyProtection="1">
      <alignment horizontal="center" vertical="center"/>
    </xf>
    <xf numFmtId="0" fontId="6" fillId="7" borderId="1" xfId="0" applyFont="1" applyFill="1" applyBorder="1" applyAlignment="1" applyProtection="1">
      <alignment vertical="center" wrapText="1"/>
    </xf>
    <xf numFmtId="177" fontId="6" fillId="8" borderId="1" xfId="2" applyNumberFormat="1" applyFont="1" applyFill="1" applyBorder="1" applyAlignment="1" applyProtection="1">
      <alignment horizontal="center" vertical="center"/>
    </xf>
    <xf numFmtId="41" fontId="6" fillId="8" borderId="1" xfId="2" applyNumberFormat="1" applyFont="1" applyFill="1" applyBorder="1" applyAlignment="1" applyProtection="1">
      <alignment horizontal="center" vertical="center"/>
    </xf>
    <xf numFmtId="41" fontId="22" fillId="8" borderId="1" xfId="1" applyNumberFormat="1" applyFont="1" applyFill="1" applyBorder="1" applyAlignment="1" applyProtection="1">
      <alignment horizontal="center" vertical="center"/>
    </xf>
    <xf numFmtId="38" fontId="22" fillId="8" borderId="1" xfId="1" applyFont="1" applyFill="1" applyBorder="1" applyAlignment="1" applyProtection="1">
      <alignment horizontal="center" vertical="center"/>
    </xf>
    <xf numFmtId="0" fontId="0" fillId="10" borderId="12" xfId="0" applyFill="1" applyBorder="1" applyProtection="1">
      <alignment vertical="center"/>
      <protection locked="0"/>
    </xf>
    <xf numFmtId="0" fontId="0" fillId="10" borderId="1" xfId="0" applyFont="1" applyFill="1" applyBorder="1" applyAlignment="1" applyProtection="1">
      <alignment horizontal="left" vertical="center"/>
      <protection locked="0"/>
    </xf>
    <xf numFmtId="38" fontId="0" fillId="10" borderId="1" xfId="1" applyFont="1" applyFill="1" applyBorder="1" applyAlignment="1" applyProtection="1">
      <alignment horizontal="center" vertical="center" wrapText="1"/>
      <protection locked="0"/>
    </xf>
    <xf numFmtId="0" fontId="0" fillId="10" borderId="1" xfId="0" applyFill="1" applyBorder="1" applyAlignment="1" applyProtection="1">
      <alignment horizontal="center" vertical="center" wrapText="1"/>
      <protection locked="0"/>
    </xf>
    <xf numFmtId="0" fontId="0" fillId="10" borderId="1" xfId="0" applyFill="1" applyBorder="1" applyAlignment="1" applyProtection="1">
      <alignment horizontal="left" vertical="center" wrapText="1"/>
      <protection locked="0"/>
    </xf>
    <xf numFmtId="0" fontId="0" fillId="10" borderId="9" xfId="0" applyFill="1" applyBorder="1" applyProtection="1">
      <alignment vertical="center"/>
      <protection locked="0"/>
    </xf>
    <xf numFmtId="0" fontId="0" fillId="10" borderId="1" xfId="0" applyFill="1" applyBorder="1" applyAlignment="1" applyProtection="1">
      <alignment horizontal="left" vertical="center"/>
      <protection locked="0"/>
    </xf>
    <xf numFmtId="0" fontId="25" fillId="2" borderId="1" xfId="0" applyFont="1" applyFill="1" applyBorder="1" applyAlignment="1" applyProtection="1">
      <alignment horizontal="center" vertical="center" wrapText="1"/>
    </xf>
    <xf numFmtId="38" fontId="20" fillId="7" borderId="2" xfId="1" applyFont="1" applyFill="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38" fontId="24" fillId="8" borderId="1" xfId="0" applyNumberFormat="1" applyFont="1" applyFill="1" applyBorder="1" applyAlignment="1" applyProtection="1">
      <alignment horizontal="center" vertical="center"/>
    </xf>
    <xf numFmtId="0" fontId="0" fillId="7" borderId="1" xfId="0" applyFill="1" applyBorder="1" applyAlignment="1" applyProtection="1">
      <alignment vertical="center"/>
      <protection locked="0"/>
    </xf>
    <xf numFmtId="38" fontId="26" fillId="9" borderId="1" xfId="1" applyFont="1" applyFill="1" applyBorder="1" applyAlignment="1" applyProtection="1">
      <alignment horizontal="center" vertical="center" wrapText="1"/>
    </xf>
    <xf numFmtId="38" fontId="26" fillId="7" borderId="1" xfId="1" applyNumberFormat="1" applyFont="1" applyFill="1" applyBorder="1" applyAlignment="1" applyProtection="1">
      <alignment horizontal="center" vertical="center"/>
      <protection locked="0"/>
    </xf>
    <xf numFmtId="177" fontId="27" fillId="8" borderId="1" xfId="2" applyNumberFormat="1" applyFont="1" applyFill="1" applyBorder="1" applyAlignment="1" applyProtection="1">
      <alignment horizontal="center" vertical="center"/>
    </xf>
    <xf numFmtId="38" fontId="26" fillId="7" borderId="1" xfId="1" applyFont="1" applyFill="1" applyBorder="1" applyAlignment="1" applyProtection="1">
      <alignment horizontal="center" vertical="center"/>
      <protection locked="0"/>
    </xf>
    <xf numFmtId="177" fontId="27" fillId="8" borderId="1" xfId="1" applyNumberFormat="1" applyFont="1" applyFill="1" applyBorder="1" applyAlignment="1" applyProtection="1">
      <alignment horizontal="center" vertical="center"/>
    </xf>
    <xf numFmtId="0" fontId="32" fillId="7" borderId="1" xfId="0" applyFont="1" applyFill="1" applyBorder="1" applyAlignment="1" applyProtection="1">
      <alignment vertical="center"/>
    </xf>
    <xf numFmtId="38" fontId="13" fillId="11" borderId="9" xfId="1" applyFont="1" applyFill="1" applyBorder="1" applyAlignment="1" applyProtection="1">
      <alignment horizontal="justify" vertical="center" shrinkToFit="1"/>
      <protection locked="0"/>
    </xf>
    <xf numFmtId="38" fontId="13" fillId="8" borderId="15" xfId="1" applyFont="1" applyFill="1" applyBorder="1" applyAlignment="1" applyProtection="1">
      <alignment vertical="center" shrinkToFit="1"/>
      <protection locked="0"/>
    </xf>
    <xf numFmtId="38" fontId="13" fillId="11" borderId="15" xfId="1" applyFont="1" applyFill="1" applyBorder="1" applyAlignment="1" applyProtection="1">
      <alignment horizontal="left" vertical="center" wrapText="1" shrinkToFit="1"/>
      <protection locked="0"/>
    </xf>
    <xf numFmtId="38" fontId="13" fillId="11" borderId="9" xfId="1" applyFont="1" applyFill="1" applyBorder="1" applyAlignment="1" applyProtection="1">
      <alignment vertical="center" shrinkToFit="1"/>
      <protection locked="0"/>
    </xf>
    <xf numFmtId="38" fontId="13" fillId="7" borderId="0" xfId="1" applyFont="1" applyFill="1" applyBorder="1" applyAlignment="1" applyProtection="1">
      <alignment horizontal="center" vertical="center" shrinkToFit="1"/>
      <protection locked="0"/>
    </xf>
    <xf numFmtId="38" fontId="13" fillId="11" borderId="0" xfId="1" applyFont="1" applyFill="1" applyBorder="1" applyAlignment="1" applyProtection="1">
      <alignment vertical="center" shrinkToFit="1"/>
      <protection locked="0"/>
    </xf>
    <xf numFmtId="38" fontId="13" fillId="11" borderId="0" xfId="1" applyFont="1" applyFill="1" applyBorder="1" applyAlignment="1" applyProtection="1">
      <alignment horizontal="center" vertical="center" shrinkToFit="1"/>
      <protection locked="0"/>
    </xf>
    <xf numFmtId="38" fontId="13" fillId="8" borderId="0" xfId="1" applyFont="1" applyFill="1" applyBorder="1" applyAlignment="1" applyProtection="1">
      <alignment vertical="center" shrinkToFit="1"/>
      <protection locked="0"/>
    </xf>
    <xf numFmtId="38" fontId="13" fillId="7" borderId="9" xfId="1" applyFont="1" applyFill="1" applyBorder="1" applyAlignment="1" applyProtection="1">
      <alignment horizontal="justify" vertical="center" shrinkToFit="1"/>
      <protection locked="0"/>
    </xf>
    <xf numFmtId="38" fontId="13" fillId="8" borderId="13" xfId="1" applyFont="1" applyFill="1" applyBorder="1" applyAlignment="1" applyProtection="1">
      <alignment vertical="center" shrinkToFit="1"/>
      <protection locked="0"/>
    </xf>
    <xf numFmtId="38" fontId="13" fillId="11" borderId="13" xfId="1" applyFont="1" applyFill="1" applyBorder="1" applyAlignment="1" applyProtection="1">
      <alignment horizontal="left" vertical="center" wrapText="1" shrinkToFit="1"/>
      <protection locked="0"/>
    </xf>
    <xf numFmtId="38" fontId="13" fillId="11" borderId="7" xfId="1" applyFont="1" applyFill="1" applyBorder="1" applyAlignment="1" applyProtection="1">
      <alignment vertical="center" shrinkToFit="1"/>
      <protection locked="0"/>
    </xf>
    <xf numFmtId="38" fontId="13" fillId="7" borderId="6" xfId="1" applyFont="1" applyFill="1" applyBorder="1" applyAlignment="1" applyProtection="1">
      <alignment horizontal="center" vertical="center" shrinkToFit="1"/>
      <protection locked="0"/>
    </xf>
    <xf numFmtId="38" fontId="13" fillId="11" borderId="12" xfId="1" applyFont="1" applyFill="1" applyBorder="1" applyAlignment="1" applyProtection="1">
      <alignment horizontal="justify" vertical="center" shrinkToFit="1"/>
      <protection locked="0"/>
    </xf>
    <xf numFmtId="38" fontId="13" fillId="11" borderId="11" xfId="1" applyFont="1" applyFill="1" applyBorder="1" applyAlignment="1" applyProtection="1">
      <alignment vertical="center" shrinkToFit="1"/>
      <protection locked="0"/>
    </xf>
    <xf numFmtId="38" fontId="13" fillId="11" borderId="11" xfId="1" applyFont="1" applyFill="1" applyBorder="1" applyAlignment="1" applyProtection="1">
      <alignment horizontal="center" vertical="center" shrinkToFit="1"/>
      <protection locked="0"/>
    </xf>
    <xf numFmtId="38" fontId="13" fillId="7" borderId="11" xfId="1" applyFont="1" applyFill="1" applyBorder="1" applyAlignment="1" applyProtection="1">
      <alignment horizontal="center" vertical="center" shrinkToFit="1"/>
      <protection locked="0"/>
    </xf>
    <xf numFmtId="38" fontId="13" fillId="8" borderId="11" xfId="1" applyFont="1" applyFill="1" applyBorder="1" applyAlignment="1" applyProtection="1">
      <alignment vertical="center" shrinkToFit="1"/>
      <protection locked="0"/>
    </xf>
    <xf numFmtId="38" fontId="13" fillId="11" borderId="14" xfId="1" applyFont="1" applyFill="1" applyBorder="1" applyAlignment="1" applyProtection="1">
      <alignment horizontal="left" vertical="center" wrapText="1" shrinkToFit="1"/>
      <protection locked="0"/>
    </xf>
    <xf numFmtId="38" fontId="13" fillId="7" borderId="13" xfId="1" applyFont="1" applyFill="1" applyBorder="1" applyAlignment="1" applyProtection="1">
      <alignment horizontal="justify" vertical="center" shrinkToFit="1"/>
      <protection locked="0"/>
    </xf>
    <xf numFmtId="38" fontId="14" fillId="7" borderId="6" xfId="1" applyFont="1" applyFill="1" applyBorder="1" applyAlignment="1" applyProtection="1">
      <alignment horizontal="left" vertical="center" shrinkToFit="1"/>
    </xf>
    <xf numFmtId="38" fontId="13" fillId="8" borderId="1" xfId="1" applyFont="1" applyFill="1" applyBorder="1" applyAlignment="1" applyProtection="1">
      <alignment vertical="center" shrinkToFit="1"/>
    </xf>
    <xf numFmtId="38" fontId="13" fillId="11" borderId="12" xfId="1" applyFont="1" applyFill="1" applyBorder="1" applyAlignment="1" applyProtection="1">
      <alignment vertical="center" shrinkToFit="1"/>
      <protection locked="0"/>
    </xf>
    <xf numFmtId="38" fontId="13" fillId="12" borderId="9" xfId="1" applyFont="1" applyFill="1" applyBorder="1" applyAlignment="1" applyProtection="1">
      <alignment horizontal="justify" vertical="center" shrinkToFit="1"/>
      <protection locked="0"/>
    </xf>
    <xf numFmtId="38" fontId="10" fillId="8" borderId="15" xfId="1" applyFont="1" applyFill="1" applyBorder="1" applyAlignment="1" applyProtection="1">
      <alignment vertical="center" shrinkToFit="1"/>
      <protection locked="0"/>
    </xf>
    <xf numFmtId="38" fontId="14" fillId="12" borderId="9" xfId="1" applyFont="1" applyFill="1" applyBorder="1" applyAlignment="1" applyProtection="1">
      <alignment horizontal="left" vertical="center" wrapText="1" shrinkToFit="1"/>
      <protection locked="0"/>
    </xf>
    <xf numFmtId="38" fontId="13" fillId="12" borderId="9" xfId="1" applyFont="1" applyFill="1" applyBorder="1" applyAlignment="1" applyProtection="1">
      <alignment vertical="center" shrinkToFit="1"/>
      <protection locked="0"/>
    </xf>
    <xf numFmtId="178" fontId="13" fillId="12" borderId="0" xfId="1" applyNumberFormat="1" applyFont="1" applyFill="1" applyBorder="1" applyAlignment="1" applyProtection="1">
      <alignment vertical="center" shrinkToFit="1"/>
      <protection locked="0"/>
    </xf>
    <xf numFmtId="38" fontId="13" fillId="12" borderId="0" xfId="1" applyFont="1" applyFill="1" applyBorder="1" applyAlignment="1" applyProtection="1">
      <alignment horizontal="center" vertical="center" shrinkToFit="1"/>
      <protection locked="0"/>
    </xf>
    <xf numFmtId="38" fontId="10" fillId="8" borderId="13" xfId="1" applyFont="1" applyFill="1" applyBorder="1" applyAlignment="1" applyProtection="1">
      <alignment vertical="center" shrinkToFit="1"/>
      <protection locked="0"/>
    </xf>
    <xf numFmtId="38" fontId="10" fillId="11" borderId="4" xfId="1" applyFont="1" applyFill="1" applyBorder="1" applyAlignment="1" applyProtection="1">
      <alignment horizontal="justify" vertical="center" shrinkToFit="1"/>
    </xf>
    <xf numFmtId="38" fontId="13" fillId="11" borderId="3" xfId="1" applyFont="1" applyFill="1" applyBorder="1" applyAlignment="1" applyProtection="1">
      <alignment vertical="center" shrinkToFit="1"/>
      <protection locked="0"/>
    </xf>
    <xf numFmtId="38" fontId="14" fillId="11" borderId="3" xfId="1" applyFont="1" applyFill="1" applyBorder="1" applyAlignment="1" applyProtection="1">
      <alignment horizontal="left" vertical="center" wrapText="1" shrinkToFit="1"/>
      <protection locked="0"/>
    </xf>
    <xf numFmtId="38" fontId="13" fillId="11" borderId="3" xfId="1" applyFont="1" applyFill="1" applyBorder="1" applyAlignment="1" applyProtection="1">
      <alignment horizontal="center" vertical="center" shrinkToFit="1"/>
      <protection locked="0"/>
    </xf>
    <xf numFmtId="178" fontId="13" fillId="11" borderId="3" xfId="1" applyNumberFormat="1" applyFont="1" applyFill="1" applyBorder="1" applyAlignment="1" applyProtection="1">
      <alignment vertical="center" shrinkToFit="1"/>
      <protection locked="0"/>
    </xf>
    <xf numFmtId="0" fontId="13" fillId="11" borderId="3" xfId="1" applyNumberFormat="1" applyFont="1" applyFill="1" applyBorder="1" applyAlignment="1" applyProtection="1">
      <alignment vertical="center" shrinkToFit="1"/>
      <protection locked="0"/>
    </xf>
    <xf numFmtId="38" fontId="13" fillId="11" borderId="3" xfId="1" applyFont="1" applyFill="1" applyBorder="1" applyAlignment="1" applyProtection="1">
      <alignment vertical="center" wrapText="1"/>
      <protection locked="0"/>
    </xf>
    <xf numFmtId="38" fontId="13" fillId="11" borderId="2" xfId="1" applyFont="1" applyFill="1" applyBorder="1" applyAlignment="1" applyProtection="1">
      <alignment vertical="center" wrapText="1"/>
      <protection locked="0"/>
    </xf>
    <xf numFmtId="38" fontId="13" fillId="11" borderId="14" xfId="1" applyFont="1" applyFill="1" applyBorder="1" applyAlignment="1" applyProtection="1">
      <alignment horizontal="justify" vertical="center" shrinkToFit="1"/>
      <protection locked="0"/>
    </xf>
    <xf numFmtId="38" fontId="10" fillId="8" borderId="14" xfId="1" applyFont="1" applyFill="1" applyBorder="1" applyAlignment="1" applyProtection="1">
      <alignment vertical="center" shrinkToFit="1"/>
      <protection locked="0"/>
    </xf>
    <xf numFmtId="38" fontId="14" fillId="11" borderId="14" xfId="1" applyFont="1" applyFill="1" applyBorder="1" applyAlignment="1" applyProtection="1">
      <alignment horizontal="left" vertical="center" wrapText="1" shrinkToFit="1"/>
      <protection locked="0"/>
    </xf>
    <xf numFmtId="178" fontId="13" fillId="11" borderId="11" xfId="1" applyNumberFormat="1" applyFont="1" applyFill="1" applyBorder="1" applyAlignment="1" applyProtection="1">
      <alignment vertical="center" shrinkToFit="1"/>
      <protection locked="0"/>
    </xf>
    <xf numFmtId="38" fontId="14" fillId="11" borderId="9" xfId="1" applyFont="1" applyFill="1" applyBorder="1" applyAlignment="1" applyProtection="1">
      <alignment horizontal="left" vertical="center" wrapText="1" shrinkToFit="1"/>
      <protection locked="0"/>
    </xf>
    <xf numFmtId="178" fontId="13" fillId="11" borderId="0" xfId="1" applyNumberFormat="1" applyFont="1" applyFill="1" applyBorder="1" applyAlignment="1" applyProtection="1">
      <alignment vertical="center" shrinkToFit="1"/>
      <protection locked="0"/>
    </xf>
    <xf numFmtId="178" fontId="13" fillId="11" borderId="6" xfId="1" applyNumberFormat="1" applyFont="1" applyFill="1" applyBorder="1" applyAlignment="1" applyProtection="1">
      <alignment vertical="center" shrinkToFit="1"/>
      <protection locked="0"/>
    </xf>
    <xf numFmtId="38" fontId="13" fillId="11" borderId="6" xfId="1" applyFont="1" applyFill="1" applyBorder="1" applyAlignment="1" applyProtection="1">
      <alignment horizontal="center" vertical="center" shrinkToFit="1"/>
      <protection locked="0"/>
    </xf>
    <xf numFmtId="38" fontId="13" fillId="8" borderId="6" xfId="1" applyFont="1" applyFill="1" applyBorder="1" applyAlignment="1" applyProtection="1">
      <alignment vertical="center" shrinkToFit="1"/>
      <protection locked="0"/>
    </xf>
    <xf numFmtId="38" fontId="14" fillId="11" borderId="12" xfId="1" applyFont="1" applyFill="1" applyBorder="1" applyAlignment="1" applyProtection="1">
      <alignment horizontal="left" vertical="center" wrapText="1" shrinkToFit="1"/>
      <protection locked="0"/>
    </xf>
    <xf numFmtId="38" fontId="13" fillId="7" borderId="7" xfId="1" applyFont="1" applyFill="1" applyBorder="1" applyAlignment="1" applyProtection="1">
      <alignment horizontal="justify" vertical="center" shrinkToFit="1"/>
      <protection locked="0"/>
    </xf>
    <xf numFmtId="38" fontId="14" fillId="11" borderId="7" xfId="1" applyFont="1" applyFill="1" applyBorder="1" applyAlignment="1" applyProtection="1">
      <alignment horizontal="left" vertical="center" wrapText="1" shrinkToFit="1"/>
      <protection locked="0"/>
    </xf>
    <xf numFmtId="38" fontId="14" fillId="11" borderId="15" xfId="1" applyFont="1" applyFill="1" applyBorder="1" applyAlignment="1" applyProtection="1">
      <alignment horizontal="left" vertical="center" wrapText="1" shrinkToFit="1"/>
      <protection locked="0"/>
    </xf>
    <xf numFmtId="38" fontId="14" fillId="11" borderId="13" xfId="1" applyFont="1" applyFill="1" applyBorder="1" applyAlignment="1" applyProtection="1">
      <alignment horizontal="left" vertical="center" wrapText="1" shrinkToFit="1"/>
      <protection locked="0"/>
    </xf>
    <xf numFmtId="38" fontId="13" fillId="7" borderId="6" xfId="1" applyFont="1" applyFill="1" applyBorder="1" applyAlignment="1" applyProtection="1">
      <alignment horizontal="justify" vertical="center" shrinkToFit="1"/>
    </xf>
    <xf numFmtId="38" fontId="10" fillId="8" borderId="6" xfId="1" applyFont="1" applyFill="1" applyBorder="1" applyAlignment="1" applyProtection="1">
      <alignment vertical="center" shrinkToFit="1"/>
    </xf>
    <xf numFmtId="38" fontId="13" fillId="8" borderId="14" xfId="1" applyFont="1" applyFill="1" applyBorder="1" applyAlignment="1" applyProtection="1">
      <alignment vertical="center" shrinkToFit="1"/>
      <protection locked="0"/>
    </xf>
    <xf numFmtId="38" fontId="14" fillId="11" borderId="9" xfId="1" applyFont="1" applyFill="1" applyBorder="1" applyAlignment="1" applyProtection="1">
      <alignment horizontal="left" vertical="center" shrinkToFit="1"/>
      <protection locked="0"/>
    </xf>
    <xf numFmtId="38" fontId="14" fillId="11" borderId="12" xfId="1" applyFont="1" applyFill="1" applyBorder="1" applyAlignment="1" applyProtection="1">
      <alignment horizontal="left" vertical="center" shrinkToFit="1"/>
      <protection locked="0"/>
    </xf>
    <xf numFmtId="38" fontId="14" fillId="11" borderId="7" xfId="1" applyFont="1" applyFill="1" applyBorder="1" applyAlignment="1" applyProtection="1">
      <alignment horizontal="left" vertical="center" shrinkToFit="1"/>
      <protection locked="0"/>
    </xf>
    <xf numFmtId="38" fontId="14" fillId="11" borderId="15" xfId="1" applyFont="1" applyFill="1" applyBorder="1" applyAlignment="1" applyProtection="1">
      <alignment horizontal="left" vertical="center" shrinkToFit="1"/>
      <protection locked="0"/>
    </xf>
    <xf numFmtId="38" fontId="14" fillId="11" borderId="13" xfId="1" applyFont="1" applyFill="1" applyBorder="1" applyAlignment="1" applyProtection="1">
      <alignment horizontal="left" vertical="center" shrinkToFit="1"/>
      <protection locked="0"/>
    </xf>
    <xf numFmtId="38" fontId="13" fillId="8" borderId="6" xfId="1" applyFont="1" applyFill="1" applyBorder="1" applyAlignment="1" applyProtection="1">
      <alignment vertical="center" shrinkToFit="1"/>
    </xf>
    <xf numFmtId="38" fontId="15" fillId="8" borderId="1" xfId="1" applyFont="1" applyFill="1" applyBorder="1" applyAlignment="1" applyProtection="1">
      <alignment horizontal="center" vertical="center"/>
    </xf>
    <xf numFmtId="38" fontId="11" fillId="7" borderId="0" xfId="1" applyFont="1" applyFill="1" applyBorder="1" applyAlignment="1" applyProtection="1">
      <alignment vertical="center"/>
    </xf>
    <xf numFmtId="0" fontId="10" fillId="7" borderId="0" xfId="0" applyFont="1" applyFill="1" applyBorder="1" applyAlignment="1" applyProtection="1">
      <alignment horizontal="center" vertical="center"/>
    </xf>
    <xf numFmtId="0" fontId="10" fillId="7" borderId="0" xfId="0" applyFont="1" applyFill="1" applyBorder="1" applyAlignment="1" applyProtection="1">
      <alignment horizontal="center" vertical="center"/>
      <protection locked="0"/>
    </xf>
    <xf numFmtId="0" fontId="13" fillId="7" borderId="0" xfId="0" applyFont="1" applyFill="1" applyBorder="1" applyAlignment="1" applyProtection="1">
      <alignment horizontal="center" vertical="center"/>
      <protection locked="0"/>
    </xf>
    <xf numFmtId="176" fontId="13" fillId="7" borderId="0" xfId="0" applyNumberFormat="1" applyFont="1" applyFill="1" applyProtection="1">
      <alignment vertical="center"/>
      <protection locked="0"/>
    </xf>
    <xf numFmtId="0" fontId="13" fillId="7" borderId="0" xfId="0" applyFont="1" applyFill="1" applyAlignment="1" applyProtection="1">
      <alignment horizontal="right" vertical="center"/>
      <protection locked="0"/>
    </xf>
    <xf numFmtId="0" fontId="13" fillId="7" borderId="0" xfId="0" applyFont="1" applyFill="1" applyProtection="1">
      <alignment vertical="center"/>
      <protection locked="0"/>
    </xf>
    <xf numFmtId="38" fontId="13" fillId="7" borderId="0" xfId="1" applyFont="1" applyFill="1" applyBorder="1" applyAlignment="1" applyProtection="1">
      <alignment vertical="center"/>
      <protection locked="0"/>
    </xf>
    <xf numFmtId="38" fontId="13" fillId="7" borderId="0" xfId="1" applyFont="1" applyFill="1" applyBorder="1" applyAlignment="1" applyProtection="1">
      <alignment horizontal="center" vertical="center"/>
      <protection locked="0"/>
    </xf>
    <xf numFmtId="0" fontId="12" fillId="7" borderId="0" xfId="0" applyFont="1" applyFill="1" applyProtection="1">
      <alignment vertical="center"/>
      <protection locked="0"/>
    </xf>
    <xf numFmtId="38" fontId="13" fillId="13" borderId="15" xfId="1" applyFont="1" applyFill="1" applyBorder="1" applyAlignment="1" applyProtection="1">
      <alignment horizontal="center" vertical="center"/>
    </xf>
    <xf numFmtId="38" fontId="10" fillId="13" borderId="13" xfId="1" applyFont="1" applyFill="1" applyBorder="1" applyAlignment="1" applyProtection="1">
      <alignment horizontal="center" vertical="center"/>
    </xf>
    <xf numFmtId="38" fontId="13" fillId="13" borderId="13" xfId="1" applyFont="1" applyFill="1" applyBorder="1" applyAlignment="1" applyProtection="1">
      <alignment horizontal="center" vertical="center"/>
    </xf>
    <xf numFmtId="0" fontId="2" fillId="7" borderId="12" xfId="0" applyFont="1" applyFill="1" applyBorder="1" applyProtection="1">
      <alignment vertical="center"/>
      <protection locked="0"/>
    </xf>
    <xf numFmtId="0" fontId="2" fillId="7" borderId="9" xfId="0" applyFont="1" applyFill="1" applyBorder="1" applyProtection="1">
      <alignment vertical="center"/>
      <protection locked="0"/>
    </xf>
    <xf numFmtId="0" fontId="2" fillId="7" borderId="7" xfId="0" applyFont="1" applyFill="1" applyBorder="1" applyProtection="1">
      <alignment vertical="center"/>
      <protection locked="0"/>
    </xf>
    <xf numFmtId="38" fontId="10" fillId="8" borderId="1" xfId="1" applyFont="1" applyFill="1" applyBorder="1" applyAlignment="1" applyProtection="1">
      <alignment vertical="center" shrinkToFit="1"/>
    </xf>
    <xf numFmtId="0" fontId="2" fillId="7" borderId="0" xfId="0" applyFont="1" applyFill="1" applyProtection="1">
      <alignment vertical="center"/>
      <protection locked="0"/>
    </xf>
    <xf numFmtId="0" fontId="12" fillId="7" borderId="0" xfId="0" applyFont="1" applyFill="1" applyProtection="1">
      <alignment vertical="center"/>
    </xf>
    <xf numFmtId="0" fontId="30" fillId="7" borderId="0" xfId="0" applyFont="1" applyFill="1" applyProtection="1">
      <alignment vertical="center"/>
    </xf>
    <xf numFmtId="38" fontId="13" fillId="7" borderId="0" xfId="1" applyFont="1" applyFill="1" applyBorder="1" applyAlignment="1" applyProtection="1">
      <alignment horizontal="justify" vertical="center" shrinkToFit="1"/>
      <protection locked="0"/>
    </xf>
    <xf numFmtId="38" fontId="14" fillId="7" borderId="0"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0" fontId="13" fillId="7" borderId="0" xfId="1" applyNumberFormat="1" applyFont="1" applyFill="1" applyBorder="1" applyAlignment="1" applyProtection="1">
      <alignment vertical="center" shrinkToFit="1"/>
      <protection locked="0"/>
    </xf>
    <xf numFmtId="38" fontId="13" fillId="7" borderId="0" xfId="1" applyFont="1" applyFill="1" applyBorder="1" applyAlignment="1" applyProtection="1">
      <alignment vertical="center" wrapText="1"/>
      <protection locked="0"/>
    </xf>
    <xf numFmtId="0" fontId="2" fillId="7" borderId="0" xfId="0" applyFont="1" applyFill="1" applyBorder="1" applyProtection="1">
      <alignment vertical="center"/>
      <protection locked="0"/>
    </xf>
    <xf numFmtId="0" fontId="10" fillId="7" borderId="0" xfId="0" applyFont="1" applyFill="1" applyBorder="1" applyAlignment="1" applyProtection="1">
      <alignment horizontal="left" vertical="center"/>
    </xf>
    <xf numFmtId="0" fontId="8" fillId="7" borderId="0" xfId="0" applyFont="1" applyFill="1" applyBorder="1" applyAlignment="1" applyProtection="1">
      <alignment horizontal="center" vertical="center"/>
    </xf>
    <xf numFmtId="0" fontId="6" fillId="7" borderId="0" xfId="0" applyFont="1" applyFill="1" applyBorder="1" applyAlignment="1" applyProtection="1">
      <alignment horizontal="center" vertical="center"/>
    </xf>
    <xf numFmtId="176" fontId="6" fillId="7" borderId="0" xfId="0" applyNumberFormat="1" applyFont="1" applyFill="1" applyProtection="1">
      <alignment vertical="center"/>
    </xf>
    <xf numFmtId="0" fontId="6" fillId="7" borderId="0" xfId="0" applyFont="1" applyFill="1" applyAlignment="1" applyProtection="1">
      <alignment horizontal="right" vertical="center"/>
    </xf>
    <xf numFmtId="0" fontId="6" fillId="7" borderId="0" xfId="0" applyFont="1" applyFill="1" applyProtection="1">
      <alignment vertical="center"/>
    </xf>
    <xf numFmtId="38" fontId="6" fillId="7" borderId="0" xfId="1" applyFont="1" applyFill="1" applyBorder="1" applyAlignment="1" applyProtection="1">
      <alignment vertical="center"/>
    </xf>
    <xf numFmtId="38" fontId="6" fillId="7" borderId="0" xfId="1" applyFont="1" applyFill="1" applyBorder="1" applyAlignment="1" applyProtection="1">
      <alignment horizontal="center" vertical="center"/>
    </xf>
    <xf numFmtId="0" fontId="11" fillId="7" borderId="0" xfId="0" applyFont="1" applyFill="1" applyBorder="1" applyAlignment="1" applyProtection="1">
      <alignment horizontal="left" vertical="center"/>
    </xf>
    <xf numFmtId="0" fontId="11" fillId="7" borderId="0" xfId="0" applyFont="1" applyFill="1" applyBorder="1" applyAlignment="1" applyProtection="1">
      <alignment horizontal="center" vertical="center"/>
    </xf>
    <xf numFmtId="176" fontId="11" fillId="7" borderId="0" xfId="0" applyNumberFormat="1" applyFont="1" applyFill="1" applyProtection="1">
      <alignment vertical="center"/>
    </xf>
    <xf numFmtId="0" fontId="11" fillId="7" borderId="0" xfId="0" applyFont="1" applyFill="1" applyAlignment="1" applyProtection="1">
      <alignment horizontal="right" vertical="center"/>
    </xf>
    <xf numFmtId="0" fontId="11" fillId="7" borderId="0" xfId="0" applyFont="1" applyFill="1" applyProtection="1">
      <alignment vertical="center"/>
    </xf>
    <xf numFmtId="38" fontId="11" fillId="7" borderId="0" xfId="1" applyFont="1" applyFill="1" applyBorder="1" applyAlignment="1" applyProtection="1">
      <alignment horizontal="center" vertical="center"/>
    </xf>
    <xf numFmtId="0" fontId="38" fillId="7" borderId="0" xfId="0" applyFont="1" applyFill="1" applyProtection="1">
      <alignment vertical="center"/>
    </xf>
    <xf numFmtId="0" fontId="13" fillId="7" borderId="0" xfId="0" applyFont="1" applyFill="1" applyBorder="1" applyAlignment="1" applyProtection="1">
      <alignment horizontal="left" vertical="center"/>
      <protection locked="0"/>
    </xf>
    <xf numFmtId="0" fontId="8" fillId="7" borderId="0" xfId="0" applyFont="1" applyFill="1" applyBorder="1" applyAlignment="1" applyProtection="1">
      <alignment horizontal="center" vertical="center"/>
      <protection locked="0"/>
    </xf>
    <xf numFmtId="0" fontId="6" fillId="7" borderId="0" xfId="0" applyFont="1" applyFill="1" applyBorder="1" applyAlignment="1" applyProtection="1">
      <alignment horizontal="center" vertical="center"/>
      <protection locked="0"/>
    </xf>
    <xf numFmtId="176" fontId="6" fillId="7" borderId="0" xfId="0" applyNumberFormat="1" applyFont="1" applyFill="1" applyProtection="1">
      <alignment vertical="center"/>
      <protection locked="0"/>
    </xf>
    <xf numFmtId="0" fontId="6" fillId="7" borderId="0" xfId="0" applyFont="1" applyFill="1" applyAlignment="1" applyProtection="1">
      <alignment horizontal="right" vertical="center"/>
      <protection locked="0"/>
    </xf>
    <xf numFmtId="0" fontId="6" fillId="7" borderId="0" xfId="0" applyFont="1" applyFill="1" applyProtection="1">
      <alignment vertical="center"/>
      <protection locked="0"/>
    </xf>
    <xf numFmtId="38" fontId="6" fillId="7" borderId="0" xfId="1" applyFont="1" applyFill="1" applyBorder="1" applyAlignment="1" applyProtection="1">
      <alignment vertical="center"/>
      <protection locked="0"/>
    </xf>
    <xf numFmtId="38" fontId="6" fillId="7" borderId="0" xfId="1" applyFont="1" applyFill="1" applyBorder="1" applyAlignment="1" applyProtection="1">
      <alignment horizontal="center" vertical="center"/>
      <protection locked="0"/>
    </xf>
    <xf numFmtId="0" fontId="32" fillId="0" borderId="0" xfId="0" applyFont="1" applyProtection="1">
      <alignment vertical="center"/>
    </xf>
    <xf numFmtId="0" fontId="8" fillId="0" borderId="3" xfId="0" applyFont="1" applyBorder="1" applyAlignment="1" applyProtection="1">
      <alignment horizontal="left" vertical="center"/>
      <protection locked="0"/>
    </xf>
    <xf numFmtId="0" fontId="0" fillId="0" borderId="3" xfId="0" applyBorder="1" applyAlignment="1">
      <alignment horizontal="left" vertical="center"/>
    </xf>
    <xf numFmtId="0" fontId="13" fillId="0" borderId="0" xfId="0" applyFont="1" applyBorder="1" applyAlignment="1" applyProtection="1">
      <alignment horizontal="left" vertical="center"/>
    </xf>
    <xf numFmtId="0" fontId="6" fillId="3" borderId="1" xfId="0" applyFont="1" applyFill="1" applyBorder="1" applyAlignment="1" applyProtection="1">
      <alignment horizontal="center" vertical="center"/>
    </xf>
    <xf numFmtId="0" fontId="0" fillId="0" borderId="1" xfId="0" applyBorder="1" applyAlignment="1" applyProtection="1">
      <alignment horizontal="center" vertical="center" wrapText="1"/>
    </xf>
    <xf numFmtId="38" fontId="15" fillId="3" borderId="1"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0" fontId="16" fillId="0" borderId="0" xfId="0" applyFont="1" applyBorder="1" applyAlignment="1" applyProtection="1">
      <alignment horizontal="left" vertical="center"/>
    </xf>
    <xf numFmtId="0" fontId="17" fillId="3" borderId="1" xfId="0" applyFont="1" applyFill="1" applyBorder="1" applyAlignment="1" applyProtection="1">
      <alignment horizontal="center" vertical="center"/>
    </xf>
    <xf numFmtId="177" fontId="15" fillId="8" borderId="1" xfId="2" applyNumberFormat="1"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38" fontId="13" fillId="13" borderId="7" xfId="1" applyFont="1" applyFill="1" applyBorder="1" applyAlignment="1" applyProtection="1">
      <alignment horizontal="center" vertical="center"/>
    </xf>
    <xf numFmtId="38" fontId="13" fillId="13" borderId="13" xfId="1" applyFont="1" applyFill="1" applyBorder="1" applyAlignment="1" applyProtection="1">
      <alignment horizontal="center" vertical="center" wrapText="1"/>
    </xf>
    <xf numFmtId="0" fontId="17" fillId="9" borderId="1" xfId="0"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0" fontId="0" fillId="0" borderId="9" xfId="0" applyBorder="1" applyAlignment="1">
      <alignment vertical="center"/>
    </xf>
    <xf numFmtId="38" fontId="10" fillId="5" borderId="9" xfId="1" applyFont="1" applyFill="1" applyBorder="1" applyAlignment="1" applyProtection="1">
      <alignment horizontal="justify" vertical="center" shrinkToFit="1"/>
    </xf>
    <xf numFmtId="0" fontId="13" fillId="5" borderId="0" xfId="1" applyNumberFormat="1" applyFont="1" applyFill="1" applyBorder="1" applyAlignment="1" applyProtection="1">
      <alignment vertical="center" shrinkToFit="1"/>
      <protection locked="0"/>
    </xf>
    <xf numFmtId="38" fontId="13" fillId="5" borderId="0" xfId="1" applyFont="1" applyFill="1" applyBorder="1" applyAlignment="1" applyProtection="1">
      <alignment vertical="center" wrapText="1"/>
      <protection locked="0"/>
    </xf>
    <xf numFmtId="38" fontId="13" fillId="5" borderId="8" xfId="1" applyFont="1" applyFill="1" applyBorder="1" applyAlignment="1" applyProtection="1">
      <alignment vertical="center" wrapText="1"/>
      <protection locked="0"/>
    </xf>
    <xf numFmtId="176" fontId="2" fillId="6" borderId="0" xfId="0" applyNumberFormat="1" applyFont="1" applyFill="1" applyProtection="1">
      <alignment vertical="center"/>
      <protection locked="0"/>
    </xf>
    <xf numFmtId="0" fontId="21" fillId="0" borderId="0" xfId="0" applyFont="1" applyFill="1" applyBorder="1" applyAlignment="1" applyProtection="1">
      <alignment horizontal="left" vertical="top" wrapText="1"/>
    </xf>
    <xf numFmtId="0" fontId="33" fillId="9" borderId="10" xfId="0" applyFont="1" applyFill="1" applyBorder="1" applyAlignment="1" applyProtection="1">
      <alignment horizontal="center" vertical="center"/>
    </xf>
    <xf numFmtId="176" fontId="33" fillId="9" borderId="14" xfId="0" applyNumberFormat="1" applyFont="1" applyFill="1" applyBorder="1" applyAlignment="1" applyProtection="1">
      <alignment horizontal="center" vertical="center"/>
    </xf>
    <xf numFmtId="5" fontId="43" fillId="0" borderId="0" xfId="0" applyNumberFormat="1" applyFont="1" applyAlignment="1">
      <alignment horizontal="left" vertical="center"/>
    </xf>
    <xf numFmtId="5" fontId="23" fillId="0" borderId="0" xfId="0" applyNumberFormat="1" applyFont="1" applyAlignment="1">
      <alignment horizontal="left" vertical="center"/>
    </xf>
    <xf numFmtId="5" fontId="0" fillId="0" borderId="0" xfId="0" applyNumberFormat="1" applyAlignment="1">
      <alignment horizontal="left" vertical="center"/>
    </xf>
    <xf numFmtId="5" fontId="44" fillId="0" borderId="0" xfId="0" applyNumberFormat="1" applyFont="1" applyAlignment="1">
      <alignment horizontal="left" vertical="top" wrapText="1"/>
    </xf>
    <xf numFmtId="5" fontId="29" fillId="0" borderId="19" xfId="0" applyNumberFormat="1" applyFont="1" applyBorder="1" applyAlignment="1">
      <alignment horizontal="left" vertical="center"/>
    </xf>
    <xf numFmtId="5" fontId="45" fillId="14" borderId="0" xfId="0" applyNumberFormat="1" applyFont="1" applyFill="1" applyAlignment="1">
      <alignment horizontal="left" vertical="center"/>
    </xf>
    <xf numFmtId="5" fontId="23" fillId="14" borderId="0" xfId="0" applyNumberFormat="1" applyFont="1" applyFill="1" applyAlignment="1">
      <alignment horizontal="left" vertical="center"/>
    </xf>
    <xf numFmtId="5" fontId="45" fillId="0" borderId="0" xfId="0" applyNumberFormat="1" applyFont="1" applyAlignment="1">
      <alignment horizontal="left" vertical="center"/>
    </xf>
    <xf numFmtId="5" fontId="23" fillId="0" borderId="19" xfId="0" applyNumberFormat="1" applyFont="1" applyBorder="1" applyAlignment="1">
      <alignment horizontal="left" vertical="center"/>
    </xf>
    <xf numFmtId="5" fontId="45" fillId="6" borderId="0" xfId="0" applyNumberFormat="1" applyFont="1" applyFill="1" applyAlignment="1">
      <alignment horizontal="left" vertical="center"/>
    </xf>
    <xf numFmtId="5" fontId="23" fillId="6" borderId="0" xfId="0" applyNumberFormat="1" applyFont="1" applyFill="1" applyAlignment="1">
      <alignment horizontal="left" vertical="center"/>
    </xf>
    <xf numFmtId="5" fontId="29" fillId="0" borderId="0" xfId="0" applyNumberFormat="1" applyFont="1" applyAlignment="1">
      <alignment horizontal="left" vertical="center"/>
    </xf>
    <xf numFmtId="0" fontId="23" fillId="0" borderId="0" xfId="0" applyFont="1" applyAlignment="1">
      <alignment horizontal="left" vertical="center"/>
    </xf>
    <xf numFmtId="5" fontId="23" fillId="14" borderId="20" xfId="0" applyNumberFormat="1" applyFont="1" applyFill="1" applyBorder="1" applyAlignment="1">
      <alignment horizontal="left" vertical="center"/>
    </xf>
    <xf numFmtId="5" fontId="23" fillId="0" borderId="20" xfId="0" applyNumberFormat="1" applyFont="1" applyBorder="1" applyAlignment="1">
      <alignment horizontal="left" vertical="center"/>
    </xf>
    <xf numFmtId="38" fontId="13" fillId="0" borderId="0" xfId="1" applyFont="1" applyFill="1" applyBorder="1" applyAlignment="1" applyProtection="1">
      <alignment horizontal="center" vertical="center" shrinkToFit="1"/>
      <protection locked="0"/>
    </xf>
    <xf numFmtId="38" fontId="11" fillId="2" borderId="1" xfId="1"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0" fontId="21" fillId="0" borderId="0" xfId="0" applyFont="1" applyFill="1" applyBorder="1" applyAlignment="1" applyProtection="1">
      <alignment vertical="top" wrapText="1"/>
    </xf>
    <xf numFmtId="38" fontId="26" fillId="0" borderId="1" xfId="1" applyNumberFormat="1" applyFont="1" applyFill="1" applyBorder="1" applyAlignment="1" applyProtection="1">
      <alignment horizontal="right" vertical="center"/>
      <protection locked="0"/>
    </xf>
    <xf numFmtId="38" fontId="26" fillId="0" borderId="2" xfId="1" applyNumberFormat="1" applyFont="1" applyFill="1" applyBorder="1" applyAlignment="1" applyProtection="1">
      <alignment horizontal="right" vertical="center"/>
      <protection locked="0"/>
    </xf>
    <xf numFmtId="38" fontId="26" fillId="0" borderId="1" xfId="0" applyNumberFormat="1" applyFont="1" applyFill="1" applyBorder="1" applyAlignment="1" applyProtection="1">
      <alignment horizontal="right" vertical="center" wrapText="1"/>
      <protection locked="0"/>
    </xf>
    <xf numFmtId="0" fontId="26" fillId="0" borderId="1" xfId="0" applyFont="1" applyFill="1" applyBorder="1" applyAlignment="1" applyProtection="1">
      <alignment horizontal="right" vertical="center" wrapText="1"/>
      <protection locked="0"/>
    </xf>
    <xf numFmtId="38" fontId="26" fillId="0" borderId="1" xfId="1" applyFont="1" applyFill="1" applyBorder="1" applyAlignment="1" applyProtection="1">
      <alignment horizontal="right" vertical="center"/>
      <protection locked="0"/>
    </xf>
    <xf numFmtId="38" fontId="26" fillId="2" borderId="1" xfId="2" applyNumberFormat="1" applyFont="1" applyFill="1" applyBorder="1" applyAlignment="1" applyProtection="1">
      <alignment horizontal="right" vertical="center"/>
    </xf>
    <xf numFmtId="38" fontId="26" fillId="8" borderId="1" xfId="2" applyNumberFormat="1" applyFont="1" applyFill="1" applyBorder="1" applyAlignment="1" applyProtection="1">
      <alignment horizontal="right" vertical="center"/>
    </xf>
    <xf numFmtId="0" fontId="18" fillId="0" borderId="0" xfId="0" applyFont="1" applyProtection="1">
      <alignment vertical="center"/>
    </xf>
    <xf numFmtId="0" fontId="8" fillId="0" borderId="3" xfId="0" applyFont="1" applyBorder="1" applyAlignment="1" applyProtection="1">
      <alignment horizontal="left" vertical="center"/>
      <protection locked="0"/>
    </xf>
    <xf numFmtId="0" fontId="0" fillId="0" borderId="3" xfId="0" applyBorder="1" applyAlignment="1">
      <alignment horizontal="left" vertical="center"/>
    </xf>
    <xf numFmtId="0" fontId="13" fillId="0" borderId="0" xfId="0" applyFont="1" applyBorder="1" applyAlignment="1" applyProtection="1">
      <alignment horizontal="left" vertical="center"/>
    </xf>
    <xf numFmtId="0" fontId="6" fillId="9" borderId="1" xfId="0" applyFont="1" applyFill="1" applyBorder="1" applyAlignment="1" applyProtection="1">
      <alignment horizontal="center" vertical="center"/>
    </xf>
    <xf numFmtId="0" fontId="8" fillId="0" borderId="6"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6" fillId="7" borderId="1"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0" fontId="29" fillId="3" borderId="12" xfId="0" applyFont="1" applyFill="1" applyBorder="1" applyAlignment="1" applyProtection="1">
      <alignment horizontal="center" vertical="center"/>
    </xf>
    <xf numFmtId="0" fontId="29" fillId="3" borderId="10" xfId="0" applyFont="1" applyFill="1" applyBorder="1" applyAlignment="1" applyProtection="1">
      <alignment horizontal="center" vertical="center"/>
    </xf>
    <xf numFmtId="0" fontId="35" fillId="0" borderId="6" xfId="0" applyFont="1" applyBorder="1" applyAlignment="1" applyProtection="1">
      <alignment horizontal="left" vertical="top"/>
      <protection locked="0"/>
    </xf>
    <xf numFmtId="0" fontId="42" fillId="0" borderId="6" xfId="0" applyFont="1" applyBorder="1" applyAlignment="1">
      <alignment horizontal="left" vertical="top"/>
    </xf>
    <xf numFmtId="0" fontId="35" fillId="0" borderId="11" xfId="0" applyFont="1" applyBorder="1" applyAlignment="1" applyProtection="1">
      <alignment horizontal="left" vertical="center"/>
      <protection locked="0"/>
    </xf>
    <xf numFmtId="0" fontId="41" fillId="0" borderId="11" xfId="0" applyFont="1" applyBorder="1" applyAlignment="1">
      <alignment horizontal="left" vertical="center"/>
    </xf>
    <xf numFmtId="0" fontId="32" fillId="0" borderId="11" xfId="0" applyFont="1" applyBorder="1" applyAlignment="1" applyProtection="1">
      <alignment horizontal="left" vertical="top"/>
    </xf>
    <xf numFmtId="0" fontId="0" fillId="0" borderId="14" xfId="0" applyBorder="1" applyAlignment="1" applyProtection="1">
      <alignment horizontal="center" vertical="center" wrapText="1"/>
    </xf>
    <xf numFmtId="0" fontId="0" fillId="0" borderId="1" xfId="0" applyBorder="1" applyAlignment="1" applyProtection="1">
      <alignment horizontal="center" vertical="center" wrapText="1"/>
    </xf>
    <xf numFmtId="0" fontId="25" fillId="0" borderId="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pplyProtection="1">
      <alignment horizontal="center" vertical="center"/>
    </xf>
    <xf numFmtId="0" fontId="0" fillId="0" borderId="0" xfId="0" applyBorder="1" applyAlignment="1" applyProtection="1">
      <alignment horizontal="left" vertical="center" wrapText="1"/>
    </xf>
    <xf numFmtId="0" fontId="0" fillId="7" borderId="13" xfId="0" applyFill="1" applyBorder="1" applyAlignment="1" applyProtection="1">
      <alignment horizontal="center" vertical="center"/>
    </xf>
    <xf numFmtId="0" fontId="0" fillId="10" borderId="13" xfId="0" applyFill="1" applyBorder="1" applyAlignment="1" applyProtection="1">
      <alignment horizontal="center" vertical="center"/>
    </xf>
    <xf numFmtId="0" fontId="0" fillId="10" borderId="1" xfId="0" applyFill="1" applyBorder="1" applyAlignment="1" applyProtection="1">
      <alignment horizontal="center" vertical="center"/>
    </xf>
    <xf numFmtId="0" fontId="0" fillId="10" borderId="16" xfId="0" applyFill="1" applyBorder="1" applyAlignment="1" applyProtection="1">
      <alignment horizontal="center" vertical="center" wrapText="1"/>
      <protection locked="0"/>
    </xf>
    <xf numFmtId="0" fontId="0" fillId="10" borderId="17"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0" fillId="7" borderId="16" xfId="0" applyFill="1" applyBorder="1" applyAlignment="1" applyProtection="1">
      <alignment horizontal="center" vertical="center" wrapText="1"/>
      <protection locked="0"/>
    </xf>
    <xf numFmtId="0" fontId="0" fillId="7" borderId="17" xfId="0" applyFill="1" applyBorder="1" applyAlignment="1" applyProtection="1">
      <alignment horizontal="center" vertical="center" wrapText="1"/>
      <protection locked="0"/>
    </xf>
    <xf numFmtId="0" fontId="21" fillId="0" borderId="1" xfId="0" applyFont="1" applyFill="1" applyBorder="1" applyAlignment="1" applyProtection="1">
      <alignment horizontal="left" vertical="center" wrapText="1"/>
    </xf>
    <xf numFmtId="0" fontId="34" fillId="0" borderId="4" xfId="0" applyFont="1" applyFill="1" applyBorder="1" applyAlignment="1" applyProtection="1">
      <alignment horizontal="left" vertical="center" wrapText="1"/>
    </xf>
    <xf numFmtId="0" fontId="34" fillId="0" borderId="2" xfId="0" applyFont="1" applyFill="1" applyBorder="1" applyAlignment="1" applyProtection="1">
      <alignment horizontal="left" vertical="center" wrapText="1"/>
    </xf>
    <xf numFmtId="0" fontId="32" fillId="0" borderId="0" xfId="0" applyFont="1" applyBorder="1" applyAlignment="1" applyProtection="1">
      <alignment horizontal="left" vertical="top"/>
    </xf>
    <xf numFmtId="0" fontId="21" fillId="0" borderId="1" xfId="0" applyFont="1" applyFill="1" applyBorder="1" applyAlignment="1" applyProtection="1">
      <alignment horizontal="center" vertical="center" wrapText="1"/>
    </xf>
    <xf numFmtId="38" fontId="15" fillId="9" borderId="1" xfId="1" applyFont="1" applyFill="1" applyBorder="1" applyAlignment="1" applyProtection="1">
      <alignment horizontal="center" vertical="center" wrapText="1"/>
    </xf>
    <xf numFmtId="38" fontId="11" fillId="8" borderId="1" xfId="1" applyFont="1" applyFill="1" applyBorder="1" applyAlignment="1" applyProtection="1">
      <alignment horizontal="center" vertical="center"/>
    </xf>
    <xf numFmtId="38" fontId="13" fillId="11" borderId="0" xfId="1" applyFont="1" applyFill="1" applyBorder="1" applyAlignment="1" applyProtection="1">
      <alignment horizontal="left" vertical="center" wrapText="1"/>
      <protection locked="0"/>
    </xf>
    <xf numFmtId="38" fontId="13" fillId="11" borderId="8" xfId="1" applyFont="1" applyFill="1" applyBorder="1" applyAlignment="1" applyProtection="1">
      <alignment horizontal="left" vertical="center" wrapText="1"/>
      <protection locked="0"/>
    </xf>
    <xf numFmtId="38" fontId="13" fillId="11" borderId="11" xfId="1" applyFont="1" applyFill="1" applyBorder="1" applyAlignment="1" applyProtection="1">
      <alignment horizontal="left" vertical="center" wrapText="1"/>
      <protection locked="0"/>
    </xf>
    <xf numFmtId="38" fontId="13" fillId="11" borderId="10" xfId="1" applyFont="1" applyFill="1" applyBorder="1" applyAlignment="1" applyProtection="1">
      <alignment horizontal="left" vertical="center" wrapText="1"/>
      <protection locked="0"/>
    </xf>
    <xf numFmtId="38" fontId="13" fillId="11" borderId="6" xfId="1" applyFont="1" applyFill="1" applyBorder="1" applyAlignment="1" applyProtection="1">
      <alignment horizontal="left" vertical="center" wrapText="1"/>
      <protection locked="0"/>
    </xf>
    <xf numFmtId="38" fontId="13" fillId="11" borderId="5" xfId="1" applyFont="1" applyFill="1" applyBorder="1" applyAlignment="1" applyProtection="1">
      <alignment horizontal="left" vertical="center" wrapText="1"/>
      <protection locked="0"/>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0" fillId="0" borderId="1" xfId="1" applyFont="1" applyFill="1" applyBorder="1" applyAlignment="1" applyProtection="1">
      <alignment horizontal="left" vertical="center" shrinkToFit="1"/>
    </xf>
    <xf numFmtId="38" fontId="13" fillId="0" borderId="16" xfId="1" applyFont="1" applyFill="1" applyBorder="1" applyAlignment="1" applyProtection="1">
      <alignment horizontal="center" vertical="center" shrinkToFit="1"/>
      <protection locked="0"/>
    </xf>
    <xf numFmtId="38" fontId="13" fillId="0" borderId="18" xfId="1" applyFont="1" applyFill="1" applyBorder="1" applyAlignment="1" applyProtection="1">
      <alignment horizontal="center" vertical="center" shrinkToFit="1"/>
      <protection locked="0"/>
    </xf>
    <xf numFmtId="38" fontId="13" fillId="0" borderId="17"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0" fontId="47" fillId="0" borderId="4" xfId="0" applyFont="1" applyBorder="1" applyAlignment="1" applyProtection="1">
      <alignment horizontal="left" vertical="center"/>
    </xf>
    <xf numFmtId="0" fontId="47" fillId="0" borderId="3" xfId="0" applyFont="1" applyBorder="1" applyAlignment="1" applyProtection="1">
      <alignment horizontal="left" vertical="center"/>
    </xf>
    <xf numFmtId="0" fontId="47" fillId="0" borderId="2" xfId="0" applyFont="1" applyBorder="1" applyAlignment="1" applyProtection="1">
      <alignment horizontal="left" vertical="center"/>
    </xf>
    <xf numFmtId="38" fontId="17" fillId="2" borderId="4" xfId="1" applyFont="1" applyFill="1" applyBorder="1" applyAlignment="1" applyProtection="1">
      <alignment horizontal="center" vertical="center"/>
    </xf>
    <xf numFmtId="38" fontId="17" fillId="2" borderId="3" xfId="1" applyFont="1" applyFill="1" applyBorder="1" applyAlignment="1" applyProtection="1">
      <alignment horizontal="center" vertical="center"/>
    </xf>
    <xf numFmtId="38" fontId="17" fillId="2" borderId="2" xfId="1" applyFont="1" applyFill="1" applyBorder="1" applyAlignment="1" applyProtection="1">
      <alignment horizontal="center" vertical="center"/>
    </xf>
    <xf numFmtId="38" fontId="17" fillId="8" borderId="4" xfId="1" applyFont="1" applyFill="1" applyBorder="1" applyAlignment="1" applyProtection="1">
      <alignment horizontal="center" vertical="center"/>
    </xf>
    <xf numFmtId="38" fontId="17" fillId="8" borderId="3" xfId="1" applyFont="1" applyFill="1" applyBorder="1" applyAlignment="1" applyProtection="1">
      <alignment horizontal="center" vertical="center"/>
    </xf>
    <xf numFmtId="38" fontId="17" fillId="8" borderId="2" xfId="1" applyFont="1" applyFill="1" applyBorder="1" applyAlignment="1" applyProtection="1">
      <alignment horizontal="center" vertical="center"/>
    </xf>
    <xf numFmtId="38" fontId="13" fillId="7" borderId="16" xfId="1" applyFont="1" applyFill="1" applyBorder="1" applyAlignment="1" applyProtection="1">
      <alignment horizontal="center" vertical="center" shrinkToFit="1"/>
      <protection locked="0"/>
    </xf>
    <xf numFmtId="38" fontId="13" fillId="7" borderId="18" xfId="1" applyFont="1" applyFill="1" applyBorder="1" applyAlignment="1" applyProtection="1">
      <alignment horizontal="center" vertical="center" shrinkToFit="1"/>
      <protection locked="0"/>
    </xf>
    <xf numFmtId="38" fontId="13" fillId="7" borderId="17" xfId="1"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wrapText="1"/>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3" fillId="4" borderId="1" xfId="1" applyFont="1" applyFill="1" applyBorder="1" applyAlignment="1" applyProtection="1">
      <alignment horizontal="center" vertical="center"/>
    </xf>
    <xf numFmtId="38" fontId="15" fillId="3" borderId="1" xfId="1" applyFont="1" applyFill="1" applyBorder="1" applyAlignment="1" applyProtection="1">
      <alignment horizontal="center" vertical="center" wrapText="1"/>
    </xf>
    <xf numFmtId="38" fontId="38" fillId="2" borderId="1" xfId="0" applyNumberFormat="1" applyFont="1" applyFill="1" applyBorder="1" applyAlignment="1" applyProtection="1">
      <alignment horizontal="center" vertical="center"/>
    </xf>
    <xf numFmtId="0" fontId="38" fillId="2" borderId="1" xfId="0" applyFont="1" applyFill="1" applyBorder="1" applyAlignment="1" applyProtection="1">
      <alignment horizontal="center" vertical="center"/>
    </xf>
    <xf numFmtId="38" fontId="11" fillId="2" borderId="1" xfId="1" applyFont="1" applyFill="1" applyBorder="1" applyAlignment="1" applyProtection="1">
      <alignment horizontal="center"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0" fontId="48" fillId="0" borderId="1" xfId="0" applyFont="1" applyFill="1" applyBorder="1" applyAlignment="1" applyProtection="1">
      <alignment horizontal="left" vertical="center" wrapText="1"/>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3" fillId="4" borderId="1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0" fontId="0" fillId="0" borderId="9" xfId="0" applyBorder="1" applyAlignment="1">
      <alignment vertical="center"/>
    </xf>
    <xf numFmtId="0" fontId="0" fillId="0" borderId="7" xfId="0" applyBorder="1" applyAlignment="1">
      <alignment vertical="center"/>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10" fillId="12" borderId="4" xfId="1" applyFont="1" applyFill="1" applyBorder="1" applyAlignment="1" applyProtection="1">
      <alignment horizontal="left" vertical="center" shrinkToFit="1"/>
    </xf>
    <xf numFmtId="38" fontId="10" fillId="12" borderId="3" xfId="1" applyFont="1" applyFill="1" applyBorder="1" applyAlignment="1" applyProtection="1">
      <alignment horizontal="left" vertical="center" shrinkToFit="1"/>
    </xf>
    <xf numFmtId="38" fontId="10" fillId="12" borderId="2" xfId="1" applyFont="1" applyFill="1" applyBorder="1" applyAlignment="1" applyProtection="1">
      <alignment horizontal="left" vertical="center" shrinkToFit="1"/>
    </xf>
    <xf numFmtId="38" fontId="8" fillId="6" borderId="4" xfId="1" applyFont="1" applyFill="1" applyBorder="1" applyAlignment="1" applyProtection="1">
      <alignment horizontal="left" vertical="center" shrinkToFit="1"/>
    </xf>
    <xf numFmtId="38" fontId="8" fillId="6" borderId="2" xfId="1" applyFont="1" applyFill="1" applyBorder="1" applyAlignment="1" applyProtection="1">
      <alignment horizontal="left" vertical="center" shrinkToFit="1"/>
    </xf>
    <xf numFmtId="38" fontId="8" fillId="5" borderId="1" xfId="1" applyFont="1" applyFill="1" applyBorder="1" applyAlignment="1" applyProtection="1">
      <alignment horizontal="left" vertical="center" wrapText="1" shrinkToFit="1"/>
    </xf>
    <xf numFmtId="38" fontId="14" fillId="11" borderId="0" xfId="1" applyFont="1" applyFill="1" applyBorder="1" applyAlignment="1" applyProtection="1">
      <alignment horizontal="left" vertical="center" wrapText="1"/>
      <protection locked="0"/>
    </xf>
    <xf numFmtId="38" fontId="14" fillId="11" borderId="8" xfId="1" applyFont="1" applyFill="1" applyBorder="1" applyAlignment="1" applyProtection="1">
      <alignment horizontal="left" vertical="center" wrapText="1"/>
      <protection locked="0"/>
    </xf>
    <xf numFmtId="38" fontId="13" fillId="12" borderId="0" xfId="1" applyFont="1" applyFill="1" applyBorder="1" applyAlignment="1" applyProtection="1">
      <alignment horizontal="left" vertical="center" wrapText="1"/>
      <protection locked="0"/>
    </xf>
    <xf numFmtId="38" fontId="13" fillId="12" borderId="8" xfId="1" applyFont="1" applyFill="1" applyBorder="1" applyAlignment="1" applyProtection="1">
      <alignment horizontal="left" vertical="center" wrapText="1"/>
      <protection locked="0"/>
    </xf>
    <xf numFmtId="38" fontId="14" fillId="11" borderId="6" xfId="1" applyFont="1" applyFill="1" applyBorder="1" applyAlignment="1" applyProtection="1">
      <alignment horizontal="left" vertical="center" wrapText="1"/>
      <protection locked="0"/>
    </xf>
    <xf numFmtId="38" fontId="14" fillId="11" borderId="5" xfId="1" applyFont="1" applyFill="1" applyBorder="1" applyAlignment="1" applyProtection="1">
      <alignment horizontal="left" vertical="center" wrapText="1"/>
      <protection locked="0"/>
    </xf>
    <xf numFmtId="38" fontId="14" fillId="11" borderId="11" xfId="1" applyFont="1" applyFill="1" applyBorder="1" applyAlignment="1" applyProtection="1">
      <alignment horizontal="left" vertical="center" wrapText="1"/>
      <protection locked="0"/>
    </xf>
    <xf numFmtId="38" fontId="14" fillId="11" borderId="10" xfId="1" applyFont="1" applyFill="1" applyBorder="1" applyAlignment="1" applyProtection="1">
      <alignment horizontal="left" vertical="center" wrapText="1"/>
      <protection locked="0"/>
    </xf>
    <xf numFmtId="38" fontId="38" fillId="8" borderId="1" xfId="1" applyFont="1" applyFill="1" applyBorder="1" applyAlignment="1" applyProtection="1">
      <alignment horizontal="center" vertical="center"/>
    </xf>
    <xf numFmtId="38" fontId="38" fillId="2" borderId="1" xfId="1" applyFont="1" applyFill="1" applyBorder="1" applyAlignment="1" applyProtection="1">
      <alignment horizontal="center" vertical="center"/>
    </xf>
    <xf numFmtId="0" fontId="16" fillId="0" borderId="0" xfId="0" applyFont="1" applyBorder="1" applyAlignment="1" applyProtection="1">
      <alignment horizontal="left" vertical="center"/>
    </xf>
    <xf numFmtId="0" fontId="17" fillId="9" borderId="4" xfId="0" applyFont="1" applyFill="1" applyBorder="1" applyAlignment="1" applyProtection="1">
      <alignment horizontal="center" vertical="center" wrapText="1"/>
    </xf>
    <xf numFmtId="0" fontId="17" fillId="9" borderId="3" xfId="0" applyFont="1" applyFill="1" applyBorder="1" applyAlignment="1" applyProtection="1">
      <alignment horizontal="center" vertical="center" wrapText="1"/>
    </xf>
    <xf numFmtId="0" fontId="17" fillId="9" borderId="2"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xf>
    <xf numFmtId="0" fontId="17" fillId="3" borderId="4"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9" borderId="1" xfId="0" applyFont="1" applyFill="1" applyBorder="1" applyAlignment="1" applyProtection="1">
      <alignment horizontal="center" vertical="center" wrapText="1"/>
    </xf>
    <xf numFmtId="0" fontId="31" fillId="0" borderId="1" xfId="0" applyFont="1" applyBorder="1" applyAlignment="1" applyProtection="1">
      <alignment horizontal="left" vertical="center"/>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0" fontId="31" fillId="7" borderId="1" xfId="0" applyFont="1" applyFill="1" applyBorder="1" applyAlignment="1" applyProtection="1">
      <alignment horizontal="left" vertical="center"/>
    </xf>
    <xf numFmtId="0" fontId="10" fillId="7" borderId="1" xfId="0" applyFont="1" applyFill="1" applyBorder="1" applyAlignment="1" applyProtection="1">
      <alignment horizontal="left" vertical="center"/>
    </xf>
    <xf numFmtId="0" fontId="17" fillId="9" borderId="1" xfId="0" applyFont="1" applyFill="1" applyBorder="1" applyAlignment="1" applyProtection="1">
      <alignment horizontal="center" vertical="center"/>
    </xf>
    <xf numFmtId="38" fontId="8" fillId="7" borderId="4" xfId="1" applyFont="1" applyFill="1" applyBorder="1" applyAlignment="1" applyProtection="1">
      <alignment horizontal="left" vertical="center" wrapText="1" shrinkToFit="1"/>
    </xf>
    <xf numFmtId="38" fontId="8" fillId="7" borderId="2" xfId="1" applyFont="1" applyFill="1" applyBorder="1" applyAlignment="1" applyProtection="1">
      <alignment horizontal="left" vertical="center" wrapText="1" shrinkToFit="1"/>
    </xf>
    <xf numFmtId="38" fontId="36" fillId="7" borderId="16" xfId="1" applyFont="1" applyFill="1" applyBorder="1" applyAlignment="1" applyProtection="1">
      <alignment horizontal="center" vertical="center" shrinkToFit="1"/>
      <protection locked="0"/>
    </xf>
    <xf numFmtId="38" fontId="36" fillId="7" borderId="18" xfId="1" applyFont="1" applyFill="1" applyBorder="1" applyAlignment="1" applyProtection="1">
      <alignment horizontal="center" vertical="center" shrinkToFit="1"/>
      <protection locked="0"/>
    </xf>
    <xf numFmtId="38" fontId="36" fillId="7" borderId="17" xfId="1" applyFont="1" applyFill="1" applyBorder="1" applyAlignment="1" applyProtection="1">
      <alignment horizontal="center" vertical="center" shrinkToFit="1"/>
      <protection locked="0"/>
    </xf>
    <xf numFmtId="0" fontId="16" fillId="7" borderId="0" xfId="0" applyFont="1" applyFill="1" applyBorder="1" applyAlignment="1" applyProtection="1">
      <alignment horizontal="left" vertical="center"/>
    </xf>
    <xf numFmtId="38" fontId="17" fillId="8" borderId="1" xfId="1" applyFont="1" applyFill="1" applyBorder="1" applyAlignment="1" applyProtection="1">
      <alignment horizontal="center" vertical="center"/>
    </xf>
    <xf numFmtId="38" fontId="6" fillId="0" borderId="0" xfId="1" applyFont="1" applyFill="1" applyBorder="1" applyAlignment="1" applyProtection="1">
      <alignment horizontal="center" vertical="center" shrinkToFit="1"/>
      <protection locked="0"/>
    </xf>
    <xf numFmtId="38" fontId="36"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center" vertical="center" shrinkToFit="1"/>
      <protection locked="0"/>
    </xf>
    <xf numFmtId="38" fontId="13" fillId="13" borderId="12" xfId="1" applyFont="1" applyFill="1" applyBorder="1" applyAlignment="1" applyProtection="1">
      <alignment horizontal="center" vertical="center"/>
    </xf>
    <xf numFmtId="38" fontId="13" fillId="13" borderId="10" xfId="1" applyFont="1" applyFill="1" applyBorder="1" applyAlignment="1" applyProtection="1">
      <alignment horizontal="center" vertical="center"/>
    </xf>
    <xf numFmtId="38" fontId="13" fillId="13" borderId="7" xfId="1" applyFont="1" applyFill="1" applyBorder="1" applyAlignment="1" applyProtection="1">
      <alignment horizontal="center" vertical="center"/>
    </xf>
    <xf numFmtId="38" fontId="13" fillId="13" borderId="5" xfId="1" applyFont="1" applyFill="1" applyBorder="1" applyAlignment="1" applyProtection="1">
      <alignment horizontal="center" vertical="center"/>
    </xf>
    <xf numFmtId="38" fontId="13" fillId="13" borderId="14" xfId="1" applyFont="1" applyFill="1" applyBorder="1" applyAlignment="1" applyProtection="1">
      <alignment horizontal="center" vertical="center" wrapText="1"/>
    </xf>
    <xf numFmtId="38" fontId="13" fillId="13" borderId="13" xfId="1" applyFont="1" applyFill="1" applyBorder="1" applyAlignment="1" applyProtection="1">
      <alignment horizontal="center" vertical="center" wrapText="1"/>
    </xf>
    <xf numFmtId="38" fontId="13" fillId="13" borderId="1" xfId="1" applyFont="1" applyFill="1" applyBorder="1" applyAlignment="1" applyProtection="1">
      <alignment horizontal="center" vertical="center"/>
    </xf>
    <xf numFmtId="177" fontId="15" fillId="8" borderId="4" xfId="2" applyNumberFormat="1" applyFont="1" applyFill="1" applyBorder="1" applyAlignment="1" applyProtection="1">
      <alignment horizontal="center" vertical="center"/>
    </xf>
    <xf numFmtId="177" fontId="15" fillId="8" borderId="3" xfId="2" applyNumberFormat="1" applyFont="1" applyFill="1" applyBorder="1" applyAlignment="1" applyProtection="1">
      <alignment horizontal="center" vertical="center"/>
    </xf>
    <xf numFmtId="177" fontId="15" fillId="8" borderId="2" xfId="2" applyNumberFormat="1" applyFont="1" applyFill="1" applyBorder="1" applyAlignment="1" applyProtection="1">
      <alignment horizontal="center" vertical="center"/>
    </xf>
    <xf numFmtId="177" fontId="15" fillId="8" borderId="1" xfId="2" applyNumberFormat="1" applyFont="1" applyFill="1" applyBorder="1" applyAlignment="1" applyProtection="1">
      <alignment horizontal="center" vertical="center"/>
    </xf>
    <xf numFmtId="5" fontId="29" fillId="2" borderId="22" xfId="0" applyNumberFormat="1" applyFont="1" applyFill="1" applyBorder="1" applyAlignment="1">
      <alignment horizontal="left" vertical="center" wrapText="1"/>
    </xf>
    <xf numFmtId="5" fontId="29" fillId="2" borderId="23" xfId="0" applyNumberFormat="1" applyFont="1" applyFill="1" applyBorder="1" applyAlignment="1">
      <alignment horizontal="left" vertical="center" wrapText="1"/>
    </xf>
    <xf numFmtId="5" fontId="29" fillId="2" borderId="21" xfId="0" applyNumberFormat="1" applyFont="1" applyFill="1" applyBorder="1" applyAlignment="1">
      <alignment horizontal="left" vertical="center" wrapText="1"/>
    </xf>
    <xf numFmtId="5" fontId="29" fillId="2" borderId="24" xfId="0" applyNumberFormat="1"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12700</xdr:rowOff>
    </xdr:from>
    <xdr:to>
      <xdr:col>5</xdr:col>
      <xdr:colOff>869950</xdr:colOff>
      <xdr:row>11</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2247900" y="287020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571500</xdr:colOff>
      <xdr:row>7</xdr:row>
      <xdr:rowOff>79375</xdr:rowOff>
    </xdr:from>
    <xdr:to>
      <xdr:col>23</xdr:col>
      <xdr:colOff>69272</xdr:colOff>
      <xdr:row>25</xdr:row>
      <xdr:rowOff>142875</xdr:rowOff>
    </xdr:to>
    <xdr:sp macro="" textlink="">
      <xdr:nvSpPr>
        <xdr:cNvPr id="2" name="正方形/長方形 1">
          <a:extLst>
            <a:ext uri="{FF2B5EF4-FFF2-40B4-BE49-F238E27FC236}">
              <a16:creationId xmlns:a16="http://schemas.microsoft.com/office/drawing/2014/main" id="{6FA217ED-A676-490B-B1F6-D18867CAD293}"/>
            </a:ext>
          </a:extLst>
        </xdr:cNvPr>
        <xdr:cNvSpPr/>
      </xdr:nvSpPr>
      <xdr:spPr>
        <a:xfrm>
          <a:off x="16017875" y="2746375"/>
          <a:ext cx="4673022" cy="484187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000">
              <a:solidFill>
                <a:sysClr val="windowText" lastClr="000000"/>
              </a:solidFill>
              <a:effectLst/>
              <a:latin typeface="+mn-lt"/>
              <a:ea typeface="+mn-ea"/>
              <a:cs typeface="+mn-cs"/>
            </a:rPr>
            <a:t>管理的経費とは、いわゆる一般管理費を想定した経費のことであり、休眠預金活用事業以外の他の事業との共通経費（人件費、設備費、光熱費等）を想定しております。</a:t>
          </a:r>
          <a:endParaRPr lang="ja-JP" altLang="ja-JP" sz="2000">
            <a:solidFill>
              <a:sysClr val="windowText" lastClr="000000"/>
            </a:solidFill>
            <a:effectLst/>
          </a:endParaRPr>
        </a:p>
        <a:p>
          <a:pPr algn="l"/>
          <a:endParaRPr kumimoji="1" lang="ja-JP" altLang="en-US" sz="2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103908</xdr:colOff>
      <xdr:row>1</xdr:row>
      <xdr:rowOff>207818</xdr:rowOff>
    </xdr:from>
    <xdr:to>
      <xdr:col>24</xdr:col>
      <xdr:colOff>484908</xdr:colOff>
      <xdr:row>18</xdr:row>
      <xdr:rowOff>261217</xdr:rowOff>
    </xdr:to>
    <xdr:sp macro="" textlink="">
      <xdr:nvSpPr>
        <xdr:cNvPr id="2" name="正方形/長方形 1">
          <a:extLst>
            <a:ext uri="{FF2B5EF4-FFF2-40B4-BE49-F238E27FC236}">
              <a16:creationId xmlns:a16="http://schemas.microsoft.com/office/drawing/2014/main" id="{B06ABFA4-8C3E-4E1A-BCB6-D5D16774CEB9}"/>
            </a:ext>
          </a:extLst>
        </xdr:cNvPr>
        <xdr:cNvSpPr/>
      </xdr:nvSpPr>
      <xdr:spPr>
        <a:xfrm>
          <a:off x="16365681" y="588818"/>
          <a:ext cx="4537363" cy="580303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直接事業費は、助成対象事業実施に直接必要となる費用です。例えば、事業に直接かかわる人件費（就業規則や雇用契約において支給額や支給条件が明確に定められている賃金としての賞与、法定福利費（事業主負担分のみ）、福利厚生費、通勤手当など）、旅費交通費、会議費、会場借料、印刷製本費、通信運搬費、広告宣伝費、消耗品費、謝金等です。</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359833</xdr:colOff>
      <xdr:row>81</xdr:row>
      <xdr:rowOff>0</xdr:rowOff>
    </xdr:from>
    <xdr:ext cx="184731" cy="264560"/>
    <xdr:sp macro="" textlink="">
      <xdr:nvSpPr>
        <xdr:cNvPr id="2" name="テキスト ボックス 1">
          <a:extLst>
            <a:ext uri="{FF2B5EF4-FFF2-40B4-BE49-F238E27FC236}">
              <a16:creationId xmlns:a16="http://schemas.microsoft.com/office/drawing/2014/main" id="{ED177A39-C377-446D-B160-0B4C5B3FB7A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3" name="テキスト ボックス 2">
          <a:extLst>
            <a:ext uri="{FF2B5EF4-FFF2-40B4-BE49-F238E27FC236}">
              <a16:creationId xmlns:a16="http://schemas.microsoft.com/office/drawing/2014/main" id="{24B1E88C-3966-4806-B800-67318B926764}"/>
            </a:ext>
          </a:extLst>
        </xdr:cNvPr>
        <xdr:cNvSpPr txBox="1"/>
      </xdr:nvSpPr>
      <xdr:spPr>
        <a:xfrm>
          <a:off x="11910483"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 name="テキスト ボックス 3">
          <a:extLst>
            <a:ext uri="{FF2B5EF4-FFF2-40B4-BE49-F238E27FC236}">
              <a16:creationId xmlns:a16="http://schemas.microsoft.com/office/drawing/2014/main" id="{72EC60EA-45E8-42AD-80A7-F9C7D029073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 name="テキスト ボックス 4">
          <a:extLst>
            <a:ext uri="{FF2B5EF4-FFF2-40B4-BE49-F238E27FC236}">
              <a16:creationId xmlns:a16="http://schemas.microsoft.com/office/drawing/2014/main" id="{B7D34204-E7CD-4041-B3D6-A18C2A1525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 name="テキスト ボックス 5">
          <a:extLst>
            <a:ext uri="{FF2B5EF4-FFF2-40B4-BE49-F238E27FC236}">
              <a16:creationId xmlns:a16="http://schemas.microsoft.com/office/drawing/2014/main" id="{5078AE55-1D13-4885-BF43-843764DB2D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 name="テキスト ボックス 6">
          <a:extLst>
            <a:ext uri="{FF2B5EF4-FFF2-40B4-BE49-F238E27FC236}">
              <a16:creationId xmlns:a16="http://schemas.microsoft.com/office/drawing/2014/main" id="{63F5F23A-AB83-4E39-83BE-F7124BE8004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 name="テキスト ボックス 7">
          <a:extLst>
            <a:ext uri="{FF2B5EF4-FFF2-40B4-BE49-F238E27FC236}">
              <a16:creationId xmlns:a16="http://schemas.microsoft.com/office/drawing/2014/main" id="{3A2A8CDC-DFA2-4C01-9836-72E584B441B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 name="テキスト ボックス 8">
          <a:extLst>
            <a:ext uri="{FF2B5EF4-FFF2-40B4-BE49-F238E27FC236}">
              <a16:creationId xmlns:a16="http://schemas.microsoft.com/office/drawing/2014/main" id="{7A0E439C-6AB9-4BA0-AA11-70668E27B5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 name="テキスト ボックス 9">
          <a:extLst>
            <a:ext uri="{FF2B5EF4-FFF2-40B4-BE49-F238E27FC236}">
              <a16:creationId xmlns:a16="http://schemas.microsoft.com/office/drawing/2014/main" id="{C4C10489-00FF-48D2-B211-B49D3EF871F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 name="テキスト ボックス 10">
          <a:extLst>
            <a:ext uri="{FF2B5EF4-FFF2-40B4-BE49-F238E27FC236}">
              <a16:creationId xmlns:a16="http://schemas.microsoft.com/office/drawing/2014/main" id="{F4AC3DDE-8973-4DBE-9D5A-8C78CCB068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 name="テキスト ボックス 11">
          <a:extLst>
            <a:ext uri="{FF2B5EF4-FFF2-40B4-BE49-F238E27FC236}">
              <a16:creationId xmlns:a16="http://schemas.microsoft.com/office/drawing/2014/main" id="{7C50EAE8-0E7F-4FA2-937D-1297FF297D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 name="テキスト ボックス 12">
          <a:extLst>
            <a:ext uri="{FF2B5EF4-FFF2-40B4-BE49-F238E27FC236}">
              <a16:creationId xmlns:a16="http://schemas.microsoft.com/office/drawing/2014/main" id="{24FDDA79-018A-44DF-BDA4-D9182A2E87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 name="テキスト ボックス 13">
          <a:extLst>
            <a:ext uri="{FF2B5EF4-FFF2-40B4-BE49-F238E27FC236}">
              <a16:creationId xmlns:a16="http://schemas.microsoft.com/office/drawing/2014/main" id="{A4F0BFEB-B69C-4DE1-9E61-7DB9D5E7944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 name="テキスト ボックス 14">
          <a:extLst>
            <a:ext uri="{FF2B5EF4-FFF2-40B4-BE49-F238E27FC236}">
              <a16:creationId xmlns:a16="http://schemas.microsoft.com/office/drawing/2014/main" id="{1BD5BD24-0C29-457B-BC1F-E6AD8C8D774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 name="テキスト ボックス 15">
          <a:extLst>
            <a:ext uri="{FF2B5EF4-FFF2-40B4-BE49-F238E27FC236}">
              <a16:creationId xmlns:a16="http://schemas.microsoft.com/office/drawing/2014/main" id="{70CA41E4-CABF-4299-A335-40CDC86254E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 name="テキスト ボックス 16">
          <a:extLst>
            <a:ext uri="{FF2B5EF4-FFF2-40B4-BE49-F238E27FC236}">
              <a16:creationId xmlns:a16="http://schemas.microsoft.com/office/drawing/2014/main" id="{F5DA7D0A-FC42-43E6-A2CC-21F0D68190C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 name="テキスト ボックス 17">
          <a:extLst>
            <a:ext uri="{FF2B5EF4-FFF2-40B4-BE49-F238E27FC236}">
              <a16:creationId xmlns:a16="http://schemas.microsoft.com/office/drawing/2014/main" id="{565F19F4-96D1-48CC-8541-E6FA6BFC12B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 name="テキスト ボックス 18">
          <a:extLst>
            <a:ext uri="{FF2B5EF4-FFF2-40B4-BE49-F238E27FC236}">
              <a16:creationId xmlns:a16="http://schemas.microsoft.com/office/drawing/2014/main" id="{C266C6FC-AE0A-44AE-B25B-67E554AAE16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 name="テキスト ボックス 19">
          <a:extLst>
            <a:ext uri="{FF2B5EF4-FFF2-40B4-BE49-F238E27FC236}">
              <a16:creationId xmlns:a16="http://schemas.microsoft.com/office/drawing/2014/main" id="{1BDD6E13-8853-4B10-9EBE-2E53C0294A2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 name="テキスト ボックス 20">
          <a:extLst>
            <a:ext uri="{FF2B5EF4-FFF2-40B4-BE49-F238E27FC236}">
              <a16:creationId xmlns:a16="http://schemas.microsoft.com/office/drawing/2014/main" id="{EC66FB57-DEA9-4CD8-90E6-553D3C9245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 name="テキスト ボックス 21">
          <a:extLst>
            <a:ext uri="{FF2B5EF4-FFF2-40B4-BE49-F238E27FC236}">
              <a16:creationId xmlns:a16="http://schemas.microsoft.com/office/drawing/2014/main" id="{10763324-3080-4000-A289-53B7E818006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3" name="テキスト ボックス 22">
          <a:extLst>
            <a:ext uri="{FF2B5EF4-FFF2-40B4-BE49-F238E27FC236}">
              <a16:creationId xmlns:a16="http://schemas.microsoft.com/office/drawing/2014/main" id="{F80B5DE7-E4A5-4DA6-80C5-AC7640EA42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4" name="テキスト ボックス 23">
          <a:extLst>
            <a:ext uri="{FF2B5EF4-FFF2-40B4-BE49-F238E27FC236}">
              <a16:creationId xmlns:a16="http://schemas.microsoft.com/office/drawing/2014/main" id="{3FB28514-615C-48B7-9807-441ADD2248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5" name="テキスト ボックス 24">
          <a:extLst>
            <a:ext uri="{FF2B5EF4-FFF2-40B4-BE49-F238E27FC236}">
              <a16:creationId xmlns:a16="http://schemas.microsoft.com/office/drawing/2014/main" id="{7E579631-E97E-4C35-B25A-4730F49CAF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6" name="テキスト ボックス 25">
          <a:extLst>
            <a:ext uri="{FF2B5EF4-FFF2-40B4-BE49-F238E27FC236}">
              <a16:creationId xmlns:a16="http://schemas.microsoft.com/office/drawing/2014/main" id="{9E1FF23B-6998-4006-9047-442224C2853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7" name="テキスト ボックス 26">
          <a:extLst>
            <a:ext uri="{FF2B5EF4-FFF2-40B4-BE49-F238E27FC236}">
              <a16:creationId xmlns:a16="http://schemas.microsoft.com/office/drawing/2014/main" id="{559D933F-397F-48DA-9E44-FAE64E7DDA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8" name="テキスト ボックス 27">
          <a:extLst>
            <a:ext uri="{FF2B5EF4-FFF2-40B4-BE49-F238E27FC236}">
              <a16:creationId xmlns:a16="http://schemas.microsoft.com/office/drawing/2014/main" id="{3E5DAA6F-56C5-4D8B-842A-9D52B5C2A8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9" name="テキスト ボックス 28">
          <a:extLst>
            <a:ext uri="{FF2B5EF4-FFF2-40B4-BE49-F238E27FC236}">
              <a16:creationId xmlns:a16="http://schemas.microsoft.com/office/drawing/2014/main" id="{0A8922E8-5C12-4D83-B8EB-0ADCFB816D2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0" name="テキスト ボックス 29">
          <a:extLst>
            <a:ext uri="{FF2B5EF4-FFF2-40B4-BE49-F238E27FC236}">
              <a16:creationId xmlns:a16="http://schemas.microsoft.com/office/drawing/2014/main" id="{F9CC4866-55C8-4DD6-A921-25AF79CD9F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1" name="テキスト ボックス 30">
          <a:extLst>
            <a:ext uri="{FF2B5EF4-FFF2-40B4-BE49-F238E27FC236}">
              <a16:creationId xmlns:a16="http://schemas.microsoft.com/office/drawing/2014/main" id="{E6656BB5-965B-4871-AB6B-34F905B28E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2" name="テキスト ボックス 31">
          <a:extLst>
            <a:ext uri="{FF2B5EF4-FFF2-40B4-BE49-F238E27FC236}">
              <a16:creationId xmlns:a16="http://schemas.microsoft.com/office/drawing/2014/main" id="{D3984F7B-F743-4331-9F96-9FB4D13CE55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3" name="テキスト ボックス 32">
          <a:extLst>
            <a:ext uri="{FF2B5EF4-FFF2-40B4-BE49-F238E27FC236}">
              <a16:creationId xmlns:a16="http://schemas.microsoft.com/office/drawing/2014/main" id="{3AB0B7C3-5BCD-4565-9D25-713EC84847E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4" name="テキスト ボックス 33">
          <a:extLst>
            <a:ext uri="{FF2B5EF4-FFF2-40B4-BE49-F238E27FC236}">
              <a16:creationId xmlns:a16="http://schemas.microsoft.com/office/drawing/2014/main" id="{5B5E14E5-6841-4FA3-A0DC-C4787C2BA4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5" name="テキスト ボックス 34">
          <a:extLst>
            <a:ext uri="{FF2B5EF4-FFF2-40B4-BE49-F238E27FC236}">
              <a16:creationId xmlns:a16="http://schemas.microsoft.com/office/drawing/2014/main" id="{BEBBFF89-4CA4-48AB-A887-CAC9765EE3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6" name="テキスト ボックス 35">
          <a:extLst>
            <a:ext uri="{FF2B5EF4-FFF2-40B4-BE49-F238E27FC236}">
              <a16:creationId xmlns:a16="http://schemas.microsoft.com/office/drawing/2014/main" id="{67910B2D-F9C4-42DD-8DE5-05C2A2A23FD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7" name="テキスト ボックス 36">
          <a:extLst>
            <a:ext uri="{FF2B5EF4-FFF2-40B4-BE49-F238E27FC236}">
              <a16:creationId xmlns:a16="http://schemas.microsoft.com/office/drawing/2014/main" id="{8C1354CA-4F79-4A77-904F-A6E1B7688E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8" name="テキスト ボックス 37">
          <a:extLst>
            <a:ext uri="{FF2B5EF4-FFF2-40B4-BE49-F238E27FC236}">
              <a16:creationId xmlns:a16="http://schemas.microsoft.com/office/drawing/2014/main" id="{01316FBF-0DE2-4080-853F-B922784A2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9" name="テキスト ボックス 38">
          <a:extLst>
            <a:ext uri="{FF2B5EF4-FFF2-40B4-BE49-F238E27FC236}">
              <a16:creationId xmlns:a16="http://schemas.microsoft.com/office/drawing/2014/main" id="{7F24563C-9450-40F5-9ACA-B505079347D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0" name="テキスト ボックス 39">
          <a:extLst>
            <a:ext uri="{FF2B5EF4-FFF2-40B4-BE49-F238E27FC236}">
              <a16:creationId xmlns:a16="http://schemas.microsoft.com/office/drawing/2014/main" id="{DDB186CF-79D1-4F4D-BCED-BE1465DB63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1" name="テキスト ボックス 40">
          <a:extLst>
            <a:ext uri="{FF2B5EF4-FFF2-40B4-BE49-F238E27FC236}">
              <a16:creationId xmlns:a16="http://schemas.microsoft.com/office/drawing/2014/main" id="{46629417-BCDF-41EF-BCA9-317829AE25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2" name="テキスト ボックス 41">
          <a:extLst>
            <a:ext uri="{FF2B5EF4-FFF2-40B4-BE49-F238E27FC236}">
              <a16:creationId xmlns:a16="http://schemas.microsoft.com/office/drawing/2014/main" id="{C2344663-2A2F-4245-B4A9-60A9A0EB295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3" name="テキスト ボックス 42">
          <a:extLst>
            <a:ext uri="{FF2B5EF4-FFF2-40B4-BE49-F238E27FC236}">
              <a16:creationId xmlns:a16="http://schemas.microsoft.com/office/drawing/2014/main" id="{8D9BE8E1-E243-46DB-9FBE-221454C606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4" name="テキスト ボックス 43">
          <a:extLst>
            <a:ext uri="{FF2B5EF4-FFF2-40B4-BE49-F238E27FC236}">
              <a16:creationId xmlns:a16="http://schemas.microsoft.com/office/drawing/2014/main" id="{00E9EA3F-246B-478F-AC2C-631A13D83A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5" name="テキスト ボックス 44">
          <a:extLst>
            <a:ext uri="{FF2B5EF4-FFF2-40B4-BE49-F238E27FC236}">
              <a16:creationId xmlns:a16="http://schemas.microsoft.com/office/drawing/2014/main" id="{D8AE2DB8-4BC5-4671-A512-4189C78BB2B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6" name="テキスト ボックス 45">
          <a:extLst>
            <a:ext uri="{FF2B5EF4-FFF2-40B4-BE49-F238E27FC236}">
              <a16:creationId xmlns:a16="http://schemas.microsoft.com/office/drawing/2014/main" id="{31E0F78F-A8EF-4AEE-9099-ACC801BD7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7" name="テキスト ボックス 46">
          <a:extLst>
            <a:ext uri="{FF2B5EF4-FFF2-40B4-BE49-F238E27FC236}">
              <a16:creationId xmlns:a16="http://schemas.microsoft.com/office/drawing/2014/main" id="{B21FC0B3-1306-4B5D-9EF6-B612B21241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8" name="テキスト ボックス 47">
          <a:extLst>
            <a:ext uri="{FF2B5EF4-FFF2-40B4-BE49-F238E27FC236}">
              <a16:creationId xmlns:a16="http://schemas.microsoft.com/office/drawing/2014/main" id="{E98E67D1-DDA5-4128-B468-077223CEF1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9" name="テキスト ボックス 48">
          <a:extLst>
            <a:ext uri="{FF2B5EF4-FFF2-40B4-BE49-F238E27FC236}">
              <a16:creationId xmlns:a16="http://schemas.microsoft.com/office/drawing/2014/main" id="{741ED3B8-9934-4990-BA1E-F1DA684C0E8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0" name="テキスト ボックス 49">
          <a:extLst>
            <a:ext uri="{FF2B5EF4-FFF2-40B4-BE49-F238E27FC236}">
              <a16:creationId xmlns:a16="http://schemas.microsoft.com/office/drawing/2014/main" id="{21A4C015-0E12-4D12-8CDB-DB1763F4836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1" name="テキスト ボックス 50">
          <a:extLst>
            <a:ext uri="{FF2B5EF4-FFF2-40B4-BE49-F238E27FC236}">
              <a16:creationId xmlns:a16="http://schemas.microsoft.com/office/drawing/2014/main" id="{98369F47-C391-495D-B024-04063A44F4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2" name="テキスト ボックス 51">
          <a:extLst>
            <a:ext uri="{FF2B5EF4-FFF2-40B4-BE49-F238E27FC236}">
              <a16:creationId xmlns:a16="http://schemas.microsoft.com/office/drawing/2014/main" id="{6A3B56A6-D631-4A7F-B4A1-DB60F2621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3" name="テキスト ボックス 52">
          <a:extLst>
            <a:ext uri="{FF2B5EF4-FFF2-40B4-BE49-F238E27FC236}">
              <a16:creationId xmlns:a16="http://schemas.microsoft.com/office/drawing/2014/main" id="{5A664678-3A5A-4F56-8866-AA3BA27A8AD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4" name="テキスト ボックス 53">
          <a:extLst>
            <a:ext uri="{FF2B5EF4-FFF2-40B4-BE49-F238E27FC236}">
              <a16:creationId xmlns:a16="http://schemas.microsoft.com/office/drawing/2014/main" id="{38F0FBCF-5A50-4DAE-9FCC-663D81B611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5" name="テキスト ボックス 54">
          <a:extLst>
            <a:ext uri="{FF2B5EF4-FFF2-40B4-BE49-F238E27FC236}">
              <a16:creationId xmlns:a16="http://schemas.microsoft.com/office/drawing/2014/main" id="{98F74F8C-6879-4B5C-9ECE-60ED1B39654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6" name="テキスト ボックス 55">
          <a:extLst>
            <a:ext uri="{FF2B5EF4-FFF2-40B4-BE49-F238E27FC236}">
              <a16:creationId xmlns:a16="http://schemas.microsoft.com/office/drawing/2014/main" id="{E850C6F3-E943-46BD-B600-65EE32500D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7" name="テキスト ボックス 56">
          <a:extLst>
            <a:ext uri="{FF2B5EF4-FFF2-40B4-BE49-F238E27FC236}">
              <a16:creationId xmlns:a16="http://schemas.microsoft.com/office/drawing/2014/main" id="{A92C6116-67C7-4BAF-A0C5-F12EFD596C6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8" name="テキスト ボックス 57">
          <a:extLst>
            <a:ext uri="{FF2B5EF4-FFF2-40B4-BE49-F238E27FC236}">
              <a16:creationId xmlns:a16="http://schemas.microsoft.com/office/drawing/2014/main" id="{83C907A0-3B34-4751-89C9-4BF1860BB5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9" name="テキスト ボックス 58">
          <a:extLst>
            <a:ext uri="{FF2B5EF4-FFF2-40B4-BE49-F238E27FC236}">
              <a16:creationId xmlns:a16="http://schemas.microsoft.com/office/drawing/2014/main" id="{01255AC6-A0F3-436E-B5BA-3A879DB5204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0" name="テキスト ボックス 59">
          <a:extLst>
            <a:ext uri="{FF2B5EF4-FFF2-40B4-BE49-F238E27FC236}">
              <a16:creationId xmlns:a16="http://schemas.microsoft.com/office/drawing/2014/main" id="{8495294F-9D22-4B44-A68A-E4D010DD9FF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1" name="テキスト ボックス 60">
          <a:extLst>
            <a:ext uri="{FF2B5EF4-FFF2-40B4-BE49-F238E27FC236}">
              <a16:creationId xmlns:a16="http://schemas.microsoft.com/office/drawing/2014/main" id="{03C7C59C-0891-4650-A641-0E67C3C9A38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2" name="テキスト ボックス 61">
          <a:extLst>
            <a:ext uri="{FF2B5EF4-FFF2-40B4-BE49-F238E27FC236}">
              <a16:creationId xmlns:a16="http://schemas.microsoft.com/office/drawing/2014/main" id="{2E4C331F-1D3B-4D8F-B875-2954B75F1E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3" name="テキスト ボックス 62">
          <a:extLst>
            <a:ext uri="{FF2B5EF4-FFF2-40B4-BE49-F238E27FC236}">
              <a16:creationId xmlns:a16="http://schemas.microsoft.com/office/drawing/2014/main" id="{3D2E3648-2D0E-4F6C-A773-2ED28A26FF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4" name="テキスト ボックス 63">
          <a:extLst>
            <a:ext uri="{FF2B5EF4-FFF2-40B4-BE49-F238E27FC236}">
              <a16:creationId xmlns:a16="http://schemas.microsoft.com/office/drawing/2014/main" id="{80E2402B-FEE4-4569-BEC8-B56AA4E0393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5" name="テキスト ボックス 64">
          <a:extLst>
            <a:ext uri="{FF2B5EF4-FFF2-40B4-BE49-F238E27FC236}">
              <a16:creationId xmlns:a16="http://schemas.microsoft.com/office/drawing/2014/main" id="{7334C043-05D1-4006-9B77-E450E2004B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6" name="テキスト ボックス 65">
          <a:extLst>
            <a:ext uri="{FF2B5EF4-FFF2-40B4-BE49-F238E27FC236}">
              <a16:creationId xmlns:a16="http://schemas.microsoft.com/office/drawing/2014/main" id="{9C03B3E4-28B2-4157-9C89-DE7977F84BA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7" name="テキスト ボックス 66">
          <a:extLst>
            <a:ext uri="{FF2B5EF4-FFF2-40B4-BE49-F238E27FC236}">
              <a16:creationId xmlns:a16="http://schemas.microsoft.com/office/drawing/2014/main" id="{E1934D50-ADBE-4CB1-BD28-7C5045CAB86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8" name="テキスト ボックス 67">
          <a:extLst>
            <a:ext uri="{FF2B5EF4-FFF2-40B4-BE49-F238E27FC236}">
              <a16:creationId xmlns:a16="http://schemas.microsoft.com/office/drawing/2014/main" id="{07F194F4-0F87-40C0-A57D-4FAB45886DB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9" name="テキスト ボックス 68">
          <a:extLst>
            <a:ext uri="{FF2B5EF4-FFF2-40B4-BE49-F238E27FC236}">
              <a16:creationId xmlns:a16="http://schemas.microsoft.com/office/drawing/2014/main" id="{E90CEC68-5A17-4964-AEBB-8A2C63C5F8C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0" name="テキスト ボックス 69">
          <a:extLst>
            <a:ext uri="{FF2B5EF4-FFF2-40B4-BE49-F238E27FC236}">
              <a16:creationId xmlns:a16="http://schemas.microsoft.com/office/drawing/2014/main" id="{4630E3DC-45F4-48A6-9E19-B6A8B451B7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1" name="テキスト ボックス 70">
          <a:extLst>
            <a:ext uri="{FF2B5EF4-FFF2-40B4-BE49-F238E27FC236}">
              <a16:creationId xmlns:a16="http://schemas.microsoft.com/office/drawing/2014/main" id="{942F1B66-F52A-4BE6-B075-4EFF4A3EF31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2" name="テキスト ボックス 71">
          <a:extLst>
            <a:ext uri="{FF2B5EF4-FFF2-40B4-BE49-F238E27FC236}">
              <a16:creationId xmlns:a16="http://schemas.microsoft.com/office/drawing/2014/main" id="{D0929890-35DB-4D04-B8D0-A3CD02BE4A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3" name="テキスト ボックス 72">
          <a:extLst>
            <a:ext uri="{FF2B5EF4-FFF2-40B4-BE49-F238E27FC236}">
              <a16:creationId xmlns:a16="http://schemas.microsoft.com/office/drawing/2014/main" id="{B446DFB6-95A6-4BAD-93E5-91D71E784C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4" name="テキスト ボックス 73">
          <a:extLst>
            <a:ext uri="{FF2B5EF4-FFF2-40B4-BE49-F238E27FC236}">
              <a16:creationId xmlns:a16="http://schemas.microsoft.com/office/drawing/2014/main" id="{B23D675D-1025-47E3-A88D-9EA6DC3E36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5" name="テキスト ボックス 74">
          <a:extLst>
            <a:ext uri="{FF2B5EF4-FFF2-40B4-BE49-F238E27FC236}">
              <a16:creationId xmlns:a16="http://schemas.microsoft.com/office/drawing/2014/main" id="{D41CA9C1-E722-49E6-AD3C-307BFC3F509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6" name="テキスト ボックス 75">
          <a:extLst>
            <a:ext uri="{FF2B5EF4-FFF2-40B4-BE49-F238E27FC236}">
              <a16:creationId xmlns:a16="http://schemas.microsoft.com/office/drawing/2014/main" id="{D0AC6852-7D2B-44CB-A50D-7F6F7BBFCD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7" name="テキスト ボックス 76">
          <a:extLst>
            <a:ext uri="{FF2B5EF4-FFF2-40B4-BE49-F238E27FC236}">
              <a16:creationId xmlns:a16="http://schemas.microsoft.com/office/drawing/2014/main" id="{09AAD6FF-C767-4FAD-93C3-07D2132F1F3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8" name="テキスト ボックス 77">
          <a:extLst>
            <a:ext uri="{FF2B5EF4-FFF2-40B4-BE49-F238E27FC236}">
              <a16:creationId xmlns:a16="http://schemas.microsoft.com/office/drawing/2014/main" id="{55DEF02A-D380-4B5D-8134-CE04B2AF09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9" name="テキスト ボックス 78">
          <a:extLst>
            <a:ext uri="{FF2B5EF4-FFF2-40B4-BE49-F238E27FC236}">
              <a16:creationId xmlns:a16="http://schemas.microsoft.com/office/drawing/2014/main" id="{A435F416-754A-4096-901F-14BA701530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0" name="テキスト ボックス 79">
          <a:extLst>
            <a:ext uri="{FF2B5EF4-FFF2-40B4-BE49-F238E27FC236}">
              <a16:creationId xmlns:a16="http://schemas.microsoft.com/office/drawing/2014/main" id="{EEA7609D-C8CA-445F-8242-0735911C1F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1" name="テキスト ボックス 80">
          <a:extLst>
            <a:ext uri="{FF2B5EF4-FFF2-40B4-BE49-F238E27FC236}">
              <a16:creationId xmlns:a16="http://schemas.microsoft.com/office/drawing/2014/main" id="{FFC3D07A-0308-466F-A88E-F0D635EF8A5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2" name="テキスト ボックス 81">
          <a:extLst>
            <a:ext uri="{FF2B5EF4-FFF2-40B4-BE49-F238E27FC236}">
              <a16:creationId xmlns:a16="http://schemas.microsoft.com/office/drawing/2014/main" id="{054E4FD0-6FDA-477D-A9CD-53AF9055CC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3" name="テキスト ボックス 82">
          <a:extLst>
            <a:ext uri="{FF2B5EF4-FFF2-40B4-BE49-F238E27FC236}">
              <a16:creationId xmlns:a16="http://schemas.microsoft.com/office/drawing/2014/main" id="{83E9350D-2981-446B-95B9-79FF7B866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4" name="テキスト ボックス 83">
          <a:extLst>
            <a:ext uri="{FF2B5EF4-FFF2-40B4-BE49-F238E27FC236}">
              <a16:creationId xmlns:a16="http://schemas.microsoft.com/office/drawing/2014/main" id="{B7F5CA0B-EDAF-482E-9DD6-9B58400AB7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5" name="テキスト ボックス 84">
          <a:extLst>
            <a:ext uri="{FF2B5EF4-FFF2-40B4-BE49-F238E27FC236}">
              <a16:creationId xmlns:a16="http://schemas.microsoft.com/office/drawing/2014/main" id="{2E7CA6AE-407F-41E5-97F0-77A421102D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6" name="テキスト ボックス 85">
          <a:extLst>
            <a:ext uri="{FF2B5EF4-FFF2-40B4-BE49-F238E27FC236}">
              <a16:creationId xmlns:a16="http://schemas.microsoft.com/office/drawing/2014/main" id="{22E423AB-924A-4ED0-BA6F-D8F3C27933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7" name="テキスト ボックス 86">
          <a:extLst>
            <a:ext uri="{FF2B5EF4-FFF2-40B4-BE49-F238E27FC236}">
              <a16:creationId xmlns:a16="http://schemas.microsoft.com/office/drawing/2014/main" id="{B10219E4-E4F7-4D18-8E37-072A65E6DC4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8" name="テキスト ボックス 87">
          <a:extLst>
            <a:ext uri="{FF2B5EF4-FFF2-40B4-BE49-F238E27FC236}">
              <a16:creationId xmlns:a16="http://schemas.microsoft.com/office/drawing/2014/main" id="{C407E67C-03C8-4A47-8C4B-8A60971CED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9" name="テキスト ボックス 88">
          <a:extLst>
            <a:ext uri="{FF2B5EF4-FFF2-40B4-BE49-F238E27FC236}">
              <a16:creationId xmlns:a16="http://schemas.microsoft.com/office/drawing/2014/main" id="{6BB280C5-5770-4532-BB98-298A2CD09BE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0" name="テキスト ボックス 89">
          <a:extLst>
            <a:ext uri="{FF2B5EF4-FFF2-40B4-BE49-F238E27FC236}">
              <a16:creationId xmlns:a16="http://schemas.microsoft.com/office/drawing/2014/main" id="{F8AE1470-28EF-4272-B894-E401A812F5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1" name="テキスト ボックス 90">
          <a:extLst>
            <a:ext uri="{FF2B5EF4-FFF2-40B4-BE49-F238E27FC236}">
              <a16:creationId xmlns:a16="http://schemas.microsoft.com/office/drawing/2014/main" id="{41C3A11A-F4AC-47C4-A5A1-DF5DEC077F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2" name="テキスト ボックス 91">
          <a:extLst>
            <a:ext uri="{FF2B5EF4-FFF2-40B4-BE49-F238E27FC236}">
              <a16:creationId xmlns:a16="http://schemas.microsoft.com/office/drawing/2014/main" id="{43E6EFA6-0D17-4663-A397-F296605189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3" name="テキスト ボックス 92">
          <a:extLst>
            <a:ext uri="{FF2B5EF4-FFF2-40B4-BE49-F238E27FC236}">
              <a16:creationId xmlns:a16="http://schemas.microsoft.com/office/drawing/2014/main" id="{8322A87A-F1F7-4F65-B56E-B959F4DD92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4" name="テキスト ボックス 93">
          <a:extLst>
            <a:ext uri="{FF2B5EF4-FFF2-40B4-BE49-F238E27FC236}">
              <a16:creationId xmlns:a16="http://schemas.microsoft.com/office/drawing/2014/main" id="{1484B62E-9B5D-455F-9B8F-7966F70659A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5" name="テキスト ボックス 94">
          <a:extLst>
            <a:ext uri="{FF2B5EF4-FFF2-40B4-BE49-F238E27FC236}">
              <a16:creationId xmlns:a16="http://schemas.microsoft.com/office/drawing/2014/main" id="{CDB84F48-845C-44E7-88F9-38DD072E4B2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6" name="テキスト ボックス 95">
          <a:extLst>
            <a:ext uri="{FF2B5EF4-FFF2-40B4-BE49-F238E27FC236}">
              <a16:creationId xmlns:a16="http://schemas.microsoft.com/office/drawing/2014/main" id="{0EE2BA94-C6CE-4481-AC8B-D36CD1B13B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7" name="テキスト ボックス 96">
          <a:extLst>
            <a:ext uri="{FF2B5EF4-FFF2-40B4-BE49-F238E27FC236}">
              <a16:creationId xmlns:a16="http://schemas.microsoft.com/office/drawing/2014/main" id="{FC915349-AC51-4235-8A68-AAE41C40105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8" name="テキスト ボックス 97">
          <a:extLst>
            <a:ext uri="{FF2B5EF4-FFF2-40B4-BE49-F238E27FC236}">
              <a16:creationId xmlns:a16="http://schemas.microsoft.com/office/drawing/2014/main" id="{F2C3A882-B6E2-44B5-8399-4E20672E82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9" name="テキスト ボックス 98">
          <a:extLst>
            <a:ext uri="{FF2B5EF4-FFF2-40B4-BE49-F238E27FC236}">
              <a16:creationId xmlns:a16="http://schemas.microsoft.com/office/drawing/2014/main" id="{B59D2CC2-F6EC-49D1-B777-321F8FA1393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0" name="テキスト ボックス 99">
          <a:extLst>
            <a:ext uri="{FF2B5EF4-FFF2-40B4-BE49-F238E27FC236}">
              <a16:creationId xmlns:a16="http://schemas.microsoft.com/office/drawing/2014/main" id="{35D81A39-FA00-4460-97EB-74587FDEDAB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1" name="テキスト ボックス 100">
          <a:extLst>
            <a:ext uri="{FF2B5EF4-FFF2-40B4-BE49-F238E27FC236}">
              <a16:creationId xmlns:a16="http://schemas.microsoft.com/office/drawing/2014/main" id="{78FC2CCE-523F-4CB9-98A2-079F93C45E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2" name="テキスト ボックス 101">
          <a:extLst>
            <a:ext uri="{FF2B5EF4-FFF2-40B4-BE49-F238E27FC236}">
              <a16:creationId xmlns:a16="http://schemas.microsoft.com/office/drawing/2014/main" id="{ACEAC98F-DBA6-498D-B125-6E224054097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3" name="テキスト ボックス 102">
          <a:extLst>
            <a:ext uri="{FF2B5EF4-FFF2-40B4-BE49-F238E27FC236}">
              <a16:creationId xmlns:a16="http://schemas.microsoft.com/office/drawing/2014/main" id="{4B1C3B9A-9091-47C0-8394-4E68F7FF876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4" name="テキスト ボックス 103">
          <a:extLst>
            <a:ext uri="{FF2B5EF4-FFF2-40B4-BE49-F238E27FC236}">
              <a16:creationId xmlns:a16="http://schemas.microsoft.com/office/drawing/2014/main" id="{F1680775-BEF1-49E1-A428-E6C9A82D88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5" name="テキスト ボックス 104">
          <a:extLst>
            <a:ext uri="{FF2B5EF4-FFF2-40B4-BE49-F238E27FC236}">
              <a16:creationId xmlns:a16="http://schemas.microsoft.com/office/drawing/2014/main" id="{32588B12-FE59-4737-965C-95AD9C9D918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6" name="テキスト ボックス 105">
          <a:extLst>
            <a:ext uri="{FF2B5EF4-FFF2-40B4-BE49-F238E27FC236}">
              <a16:creationId xmlns:a16="http://schemas.microsoft.com/office/drawing/2014/main" id="{54EC8B0E-0E9F-4843-89F5-038A808F68A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7" name="テキスト ボックス 106">
          <a:extLst>
            <a:ext uri="{FF2B5EF4-FFF2-40B4-BE49-F238E27FC236}">
              <a16:creationId xmlns:a16="http://schemas.microsoft.com/office/drawing/2014/main" id="{533EC430-C33C-4B3B-AE31-3E1C96E580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8" name="テキスト ボックス 107">
          <a:extLst>
            <a:ext uri="{FF2B5EF4-FFF2-40B4-BE49-F238E27FC236}">
              <a16:creationId xmlns:a16="http://schemas.microsoft.com/office/drawing/2014/main" id="{10A1C374-6660-4F94-A8EF-0923BC83C8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9" name="テキスト ボックス 108">
          <a:extLst>
            <a:ext uri="{FF2B5EF4-FFF2-40B4-BE49-F238E27FC236}">
              <a16:creationId xmlns:a16="http://schemas.microsoft.com/office/drawing/2014/main" id="{838BD6E3-A5FA-433B-BAD5-E8AEE06888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0" name="テキスト ボックス 109">
          <a:extLst>
            <a:ext uri="{FF2B5EF4-FFF2-40B4-BE49-F238E27FC236}">
              <a16:creationId xmlns:a16="http://schemas.microsoft.com/office/drawing/2014/main" id="{531B4A04-91C9-4AD1-B92E-FCC15E035B1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1" name="テキスト ボックス 110">
          <a:extLst>
            <a:ext uri="{FF2B5EF4-FFF2-40B4-BE49-F238E27FC236}">
              <a16:creationId xmlns:a16="http://schemas.microsoft.com/office/drawing/2014/main" id="{C39EFE7A-9A69-4E52-B648-0E5264794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2" name="テキスト ボックス 111">
          <a:extLst>
            <a:ext uri="{FF2B5EF4-FFF2-40B4-BE49-F238E27FC236}">
              <a16:creationId xmlns:a16="http://schemas.microsoft.com/office/drawing/2014/main" id="{00246E0C-AC55-428A-A102-F75FE3B0ED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3" name="テキスト ボックス 112">
          <a:extLst>
            <a:ext uri="{FF2B5EF4-FFF2-40B4-BE49-F238E27FC236}">
              <a16:creationId xmlns:a16="http://schemas.microsoft.com/office/drawing/2014/main" id="{138D9ED9-6914-4A75-AF07-0BF0AAB986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4" name="テキスト ボックス 113">
          <a:extLst>
            <a:ext uri="{FF2B5EF4-FFF2-40B4-BE49-F238E27FC236}">
              <a16:creationId xmlns:a16="http://schemas.microsoft.com/office/drawing/2014/main" id="{7020625A-0C31-4CC5-8AEB-6938CFB5A7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5" name="テキスト ボックス 114">
          <a:extLst>
            <a:ext uri="{FF2B5EF4-FFF2-40B4-BE49-F238E27FC236}">
              <a16:creationId xmlns:a16="http://schemas.microsoft.com/office/drawing/2014/main" id="{9D563C95-85F0-43F5-87F3-7FF1D26FCF9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6" name="テキスト ボックス 115">
          <a:extLst>
            <a:ext uri="{FF2B5EF4-FFF2-40B4-BE49-F238E27FC236}">
              <a16:creationId xmlns:a16="http://schemas.microsoft.com/office/drawing/2014/main" id="{F2540004-9D79-4579-A57B-A84AA31742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7" name="テキスト ボックス 116">
          <a:extLst>
            <a:ext uri="{FF2B5EF4-FFF2-40B4-BE49-F238E27FC236}">
              <a16:creationId xmlns:a16="http://schemas.microsoft.com/office/drawing/2014/main" id="{BCE75821-21A2-486C-A0FD-C289C9E50C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8" name="テキスト ボックス 117">
          <a:extLst>
            <a:ext uri="{FF2B5EF4-FFF2-40B4-BE49-F238E27FC236}">
              <a16:creationId xmlns:a16="http://schemas.microsoft.com/office/drawing/2014/main" id="{90C92678-C3EE-4197-B56D-7D84F833419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9" name="テキスト ボックス 118">
          <a:extLst>
            <a:ext uri="{FF2B5EF4-FFF2-40B4-BE49-F238E27FC236}">
              <a16:creationId xmlns:a16="http://schemas.microsoft.com/office/drawing/2014/main" id="{6A2F9996-BBC2-4474-9779-D54993BAF27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0" name="テキスト ボックス 119">
          <a:extLst>
            <a:ext uri="{FF2B5EF4-FFF2-40B4-BE49-F238E27FC236}">
              <a16:creationId xmlns:a16="http://schemas.microsoft.com/office/drawing/2014/main" id="{9A9D1397-7349-443E-8E3B-AB476E9AF09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1" name="テキスト ボックス 120">
          <a:extLst>
            <a:ext uri="{FF2B5EF4-FFF2-40B4-BE49-F238E27FC236}">
              <a16:creationId xmlns:a16="http://schemas.microsoft.com/office/drawing/2014/main" id="{665A88C4-BEA1-431F-A04B-69FF4B8C4C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2" name="テキスト ボックス 121">
          <a:extLst>
            <a:ext uri="{FF2B5EF4-FFF2-40B4-BE49-F238E27FC236}">
              <a16:creationId xmlns:a16="http://schemas.microsoft.com/office/drawing/2014/main" id="{BF5DE7D2-5D5F-4520-AB1C-29C8D66EC2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3" name="テキスト ボックス 122">
          <a:extLst>
            <a:ext uri="{FF2B5EF4-FFF2-40B4-BE49-F238E27FC236}">
              <a16:creationId xmlns:a16="http://schemas.microsoft.com/office/drawing/2014/main" id="{1FD1A449-0902-49C9-8BA1-951CF21A1F1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4" name="テキスト ボックス 123">
          <a:extLst>
            <a:ext uri="{FF2B5EF4-FFF2-40B4-BE49-F238E27FC236}">
              <a16:creationId xmlns:a16="http://schemas.microsoft.com/office/drawing/2014/main" id="{DBCC76B1-5C07-4F06-B192-2CA6414A12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5" name="テキスト ボックス 124">
          <a:extLst>
            <a:ext uri="{FF2B5EF4-FFF2-40B4-BE49-F238E27FC236}">
              <a16:creationId xmlns:a16="http://schemas.microsoft.com/office/drawing/2014/main" id="{B7EE3020-4F08-49DF-ADB4-BB1A133A54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6" name="テキスト ボックス 125">
          <a:extLst>
            <a:ext uri="{FF2B5EF4-FFF2-40B4-BE49-F238E27FC236}">
              <a16:creationId xmlns:a16="http://schemas.microsoft.com/office/drawing/2014/main" id="{8950C26D-4D79-4157-A2A0-45DF5E3433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7" name="テキスト ボックス 126">
          <a:extLst>
            <a:ext uri="{FF2B5EF4-FFF2-40B4-BE49-F238E27FC236}">
              <a16:creationId xmlns:a16="http://schemas.microsoft.com/office/drawing/2014/main" id="{58194B78-D203-4D5E-8364-296EEFDBD6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8" name="テキスト ボックス 127">
          <a:extLst>
            <a:ext uri="{FF2B5EF4-FFF2-40B4-BE49-F238E27FC236}">
              <a16:creationId xmlns:a16="http://schemas.microsoft.com/office/drawing/2014/main" id="{E101B58C-8FED-4FC9-814F-F26DCFD38C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9" name="テキスト ボックス 128">
          <a:extLst>
            <a:ext uri="{FF2B5EF4-FFF2-40B4-BE49-F238E27FC236}">
              <a16:creationId xmlns:a16="http://schemas.microsoft.com/office/drawing/2014/main" id="{0FFE840C-9A04-4756-A44C-C2B1CB9E22E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0" name="テキスト ボックス 129">
          <a:extLst>
            <a:ext uri="{FF2B5EF4-FFF2-40B4-BE49-F238E27FC236}">
              <a16:creationId xmlns:a16="http://schemas.microsoft.com/office/drawing/2014/main" id="{B2A83542-E0C4-4D9D-9430-56BD18E2B7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1" name="テキスト ボックス 130">
          <a:extLst>
            <a:ext uri="{FF2B5EF4-FFF2-40B4-BE49-F238E27FC236}">
              <a16:creationId xmlns:a16="http://schemas.microsoft.com/office/drawing/2014/main" id="{8E89820F-38B2-4FC7-942A-14FF072C6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2" name="テキスト ボックス 131">
          <a:extLst>
            <a:ext uri="{FF2B5EF4-FFF2-40B4-BE49-F238E27FC236}">
              <a16:creationId xmlns:a16="http://schemas.microsoft.com/office/drawing/2014/main" id="{7B85FCB3-7999-4662-90DC-2A230F4F050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3" name="テキスト ボックス 132">
          <a:extLst>
            <a:ext uri="{FF2B5EF4-FFF2-40B4-BE49-F238E27FC236}">
              <a16:creationId xmlns:a16="http://schemas.microsoft.com/office/drawing/2014/main" id="{87420514-A1A2-4705-B729-AFF8153CDC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4" name="テキスト ボックス 133">
          <a:extLst>
            <a:ext uri="{FF2B5EF4-FFF2-40B4-BE49-F238E27FC236}">
              <a16:creationId xmlns:a16="http://schemas.microsoft.com/office/drawing/2014/main" id="{D4FC10A2-41B2-43E0-BB7C-DF59C3BECB6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5" name="テキスト ボックス 134">
          <a:extLst>
            <a:ext uri="{FF2B5EF4-FFF2-40B4-BE49-F238E27FC236}">
              <a16:creationId xmlns:a16="http://schemas.microsoft.com/office/drawing/2014/main" id="{5F046FEB-5B85-4A4E-BD83-0C1D8C2031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136" name="テキスト ボックス 135">
          <a:extLst>
            <a:ext uri="{FF2B5EF4-FFF2-40B4-BE49-F238E27FC236}">
              <a16:creationId xmlns:a16="http://schemas.microsoft.com/office/drawing/2014/main" id="{D164CE5F-6939-49F8-B422-3938A637E57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7" name="テキスト ボックス 136">
          <a:extLst>
            <a:ext uri="{FF2B5EF4-FFF2-40B4-BE49-F238E27FC236}">
              <a16:creationId xmlns:a16="http://schemas.microsoft.com/office/drawing/2014/main" id="{CCFEF21C-92E9-4A7B-9AAB-E910FF7C38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8" name="テキスト ボックス 137">
          <a:extLst>
            <a:ext uri="{FF2B5EF4-FFF2-40B4-BE49-F238E27FC236}">
              <a16:creationId xmlns:a16="http://schemas.microsoft.com/office/drawing/2014/main" id="{64A720A0-AE9F-4AB4-BF33-FC1953ECC56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9" name="テキスト ボックス 138">
          <a:extLst>
            <a:ext uri="{FF2B5EF4-FFF2-40B4-BE49-F238E27FC236}">
              <a16:creationId xmlns:a16="http://schemas.microsoft.com/office/drawing/2014/main" id="{866B9FE9-D2F3-4BE8-A545-4683FF448E1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0" name="テキスト ボックス 139">
          <a:extLst>
            <a:ext uri="{FF2B5EF4-FFF2-40B4-BE49-F238E27FC236}">
              <a16:creationId xmlns:a16="http://schemas.microsoft.com/office/drawing/2014/main" id="{FD969E78-E746-490B-B2C6-79688720D14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1" name="テキスト ボックス 140">
          <a:extLst>
            <a:ext uri="{FF2B5EF4-FFF2-40B4-BE49-F238E27FC236}">
              <a16:creationId xmlns:a16="http://schemas.microsoft.com/office/drawing/2014/main" id="{BB733B26-B2BE-46B9-AFD9-26D74773AD8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2" name="テキスト ボックス 141">
          <a:extLst>
            <a:ext uri="{FF2B5EF4-FFF2-40B4-BE49-F238E27FC236}">
              <a16:creationId xmlns:a16="http://schemas.microsoft.com/office/drawing/2014/main" id="{6AA909A7-B439-4813-9989-DE33EC713B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3" name="テキスト ボックス 142">
          <a:extLst>
            <a:ext uri="{FF2B5EF4-FFF2-40B4-BE49-F238E27FC236}">
              <a16:creationId xmlns:a16="http://schemas.microsoft.com/office/drawing/2014/main" id="{8491DEBC-5E10-492A-AFB4-91DD63C32E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4" name="テキスト ボックス 143">
          <a:extLst>
            <a:ext uri="{FF2B5EF4-FFF2-40B4-BE49-F238E27FC236}">
              <a16:creationId xmlns:a16="http://schemas.microsoft.com/office/drawing/2014/main" id="{BCCB9935-C830-4FA8-90AC-67B7D25FDA7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5" name="テキスト ボックス 144">
          <a:extLst>
            <a:ext uri="{FF2B5EF4-FFF2-40B4-BE49-F238E27FC236}">
              <a16:creationId xmlns:a16="http://schemas.microsoft.com/office/drawing/2014/main" id="{78243C93-4DE9-4E96-90DE-BF2B878A35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6" name="テキスト ボックス 145">
          <a:extLst>
            <a:ext uri="{FF2B5EF4-FFF2-40B4-BE49-F238E27FC236}">
              <a16:creationId xmlns:a16="http://schemas.microsoft.com/office/drawing/2014/main" id="{0F908CBF-2A23-44EC-AD07-F7B2243E56F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7" name="テキスト ボックス 146">
          <a:extLst>
            <a:ext uri="{FF2B5EF4-FFF2-40B4-BE49-F238E27FC236}">
              <a16:creationId xmlns:a16="http://schemas.microsoft.com/office/drawing/2014/main" id="{8838236B-3BE9-4559-9AD7-D50418432A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8" name="テキスト ボックス 147">
          <a:extLst>
            <a:ext uri="{FF2B5EF4-FFF2-40B4-BE49-F238E27FC236}">
              <a16:creationId xmlns:a16="http://schemas.microsoft.com/office/drawing/2014/main" id="{DDC4C374-3570-47A3-BC4F-7D738FB33F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9" name="テキスト ボックス 148">
          <a:extLst>
            <a:ext uri="{FF2B5EF4-FFF2-40B4-BE49-F238E27FC236}">
              <a16:creationId xmlns:a16="http://schemas.microsoft.com/office/drawing/2014/main" id="{EE6F7EC5-CD1F-4F83-9C85-6BEAF942E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0" name="テキスト ボックス 149">
          <a:extLst>
            <a:ext uri="{FF2B5EF4-FFF2-40B4-BE49-F238E27FC236}">
              <a16:creationId xmlns:a16="http://schemas.microsoft.com/office/drawing/2014/main" id="{72AAE12D-EEA0-4E96-9536-614CB48D4D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1" name="テキスト ボックス 150">
          <a:extLst>
            <a:ext uri="{FF2B5EF4-FFF2-40B4-BE49-F238E27FC236}">
              <a16:creationId xmlns:a16="http://schemas.microsoft.com/office/drawing/2014/main" id="{B20AAC3B-32C9-46FC-AA80-E7045B856D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2" name="テキスト ボックス 151">
          <a:extLst>
            <a:ext uri="{FF2B5EF4-FFF2-40B4-BE49-F238E27FC236}">
              <a16:creationId xmlns:a16="http://schemas.microsoft.com/office/drawing/2014/main" id="{9173ADE4-0914-477B-A9EF-0EF4487F61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3" name="テキスト ボックス 152">
          <a:extLst>
            <a:ext uri="{FF2B5EF4-FFF2-40B4-BE49-F238E27FC236}">
              <a16:creationId xmlns:a16="http://schemas.microsoft.com/office/drawing/2014/main" id="{C694C43C-A241-4891-B554-1D30FB889B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4" name="テキスト ボックス 153">
          <a:extLst>
            <a:ext uri="{FF2B5EF4-FFF2-40B4-BE49-F238E27FC236}">
              <a16:creationId xmlns:a16="http://schemas.microsoft.com/office/drawing/2014/main" id="{29BEF3B3-7189-49E3-A5B5-EE7B894D5F3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5" name="テキスト ボックス 154">
          <a:extLst>
            <a:ext uri="{FF2B5EF4-FFF2-40B4-BE49-F238E27FC236}">
              <a16:creationId xmlns:a16="http://schemas.microsoft.com/office/drawing/2014/main" id="{C359F0A7-C984-494A-AA3A-88295045F95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6" name="テキスト ボックス 155">
          <a:extLst>
            <a:ext uri="{FF2B5EF4-FFF2-40B4-BE49-F238E27FC236}">
              <a16:creationId xmlns:a16="http://schemas.microsoft.com/office/drawing/2014/main" id="{223F87F1-1CC7-49D5-A6A3-9CC90C4E11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7" name="テキスト ボックス 156">
          <a:extLst>
            <a:ext uri="{FF2B5EF4-FFF2-40B4-BE49-F238E27FC236}">
              <a16:creationId xmlns:a16="http://schemas.microsoft.com/office/drawing/2014/main" id="{4A351213-C5C0-4264-A9AB-D952A06C24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8" name="テキスト ボックス 157">
          <a:extLst>
            <a:ext uri="{FF2B5EF4-FFF2-40B4-BE49-F238E27FC236}">
              <a16:creationId xmlns:a16="http://schemas.microsoft.com/office/drawing/2014/main" id="{5FF66257-411B-4B2C-86E3-7540CCB239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9" name="テキスト ボックス 158">
          <a:extLst>
            <a:ext uri="{FF2B5EF4-FFF2-40B4-BE49-F238E27FC236}">
              <a16:creationId xmlns:a16="http://schemas.microsoft.com/office/drawing/2014/main" id="{221460D6-7E73-4127-BD72-87BC97425E5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0" name="テキスト ボックス 159">
          <a:extLst>
            <a:ext uri="{FF2B5EF4-FFF2-40B4-BE49-F238E27FC236}">
              <a16:creationId xmlns:a16="http://schemas.microsoft.com/office/drawing/2014/main" id="{D003C014-858A-4FE1-8813-5B7A013D215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1" name="テキスト ボックス 160">
          <a:extLst>
            <a:ext uri="{FF2B5EF4-FFF2-40B4-BE49-F238E27FC236}">
              <a16:creationId xmlns:a16="http://schemas.microsoft.com/office/drawing/2014/main" id="{31C72EB8-312C-4E39-9C43-20713D5A00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2" name="テキスト ボックス 161">
          <a:extLst>
            <a:ext uri="{FF2B5EF4-FFF2-40B4-BE49-F238E27FC236}">
              <a16:creationId xmlns:a16="http://schemas.microsoft.com/office/drawing/2014/main" id="{EE41A2E3-6CF5-402A-AAB8-1ACF665F2C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3" name="テキスト ボックス 162">
          <a:extLst>
            <a:ext uri="{FF2B5EF4-FFF2-40B4-BE49-F238E27FC236}">
              <a16:creationId xmlns:a16="http://schemas.microsoft.com/office/drawing/2014/main" id="{DAAEC1AA-CAE8-4DE7-9B25-D5D273733B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4" name="テキスト ボックス 163">
          <a:extLst>
            <a:ext uri="{FF2B5EF4-FFF2-40B4-BE49-F238E27FC236}">
              <a16:creationId xmlns:a16="http://schemas.microsoft.com/office/drawing/2014/main" id="{79DBB424-F043-4871-8455-F4A2B3A3B63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5" name="テキスト ボックス 164">
          <a:extLst>
            <a:ext uri="{FF2B5EF4-FFF2-40B4-BE49-F238E27FC236}">
              <a16:creationId xmlns:a16="http://schemas.microsoft.com/office/drawing/2014/main" id="{AA02FF66-2A17-4E3E-BFC4-386DBE23A3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6" name="テキスト ボックス 165">
          <a:extLst>
            <a:ext uri="{FF2B5EF4-FFF2-40B4-BE49-F238E27FC236}">
              <a16:creationId xmlns:a16="http://schemas.microsoft.com/office/drawing/2014/main" id="{30EC7391-08AF-49AD-A8F9-A925DDFB4A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7" name="テキスト ボックス 166">
          <a:extLst>
            <a:ext uri="{FF2B5EF4-FFF2-40B4-BE49-F238E27FC236}">
              <a16:creationId xmlns:a16="http://schemas.microsoft.com/office/drawing/2014/main" id="{177EACDD-6FF6-4112-90F9-2A8E541E22E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8" name="テキスト ボックス 167">
          <a:extLst>
            <a:ext uri="{FF2B5EF4-FFF2-40B4-BE49-F238E27FC236}">
              <a16:creationId xmlns:a16="http://schemas.microsoft.com/office/drawing/2014/main" id="{AE027BBE-BC2A-4830-B732-6533FB2774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9" name="テキスト ボックス 168">
          <a:extLst>
            <a:ext uri="{FF2B5EF4-FFF2-40B4-BE49-F238E27FC236}">
              <a16:creationId xmlns:a16="http://schemas.microsoft.com/office/drawing/2014/main" id="{7DF9EAEC-F20A-4B23-9FF2-D4AAE944CBA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0" name="テキスト ボックス 169">
          <a:extLst>
            <a:ext uri="{FF2B5EF4-FFF2-40B4-BE49-F238E27FC236}">
              <a16:creationId xmlns:a16="http://schemas.microsoft.com/office/drawing/2014/main" id="{FBA0D5C4-72D1-4E9C-97CA-27B38C690D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1" name="テキスト ボックス 170">
          <a:extLst>
            <a:ext uri="{FF2B5EF4-FFF2-40B4-BE49-F238E27FC236}">
              <a16:creationId xmlns:a16="http://schemas.microsoft.com/office/drawing/2014/main" id="{C291ECCB-7D93-4347-87C3-E58DCCE8C5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2" name="テキスト ボックス 171">
          <a:extLst>
            <a:ext uri="{FF2B5EF4-FFF2-40B4-BE49-F238E27FC236}">
              <a16:creationId xmlns:a16="http://schemas.microsoft.com/office/drawing/2014/main" id="{B044F31F-F8E0-41B3-910D-15764CF92D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3" name="テキスト ボックス 172">
          <a:extLst>
            <a:ext uri="{FF2B5EF4-FFF2-40B4-BE49-F238E27FC236}">
              <a16:creationId xmlns:a16="http://schemas.microsoft.com/office/drawing/2014/main" id="{69D998FB-9656-477A-B0B6-7C326E46EC1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4" name="テキスト ボックス 173">
          <a:extLst>
            <a:ext uri="{FF2B5EF4-FFF2-40B4-BE49-F238E27FC236}">
              <a16:creationId xmlns:a16="http://schemas.microsoft.com/office/drawing/2014/main" id="{DF54872B-002C-44E1-9D6E-74886200AAE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5" name="テキスト ボックス 174">
          <a:extLst>
            <a:ext uri="{FF2B5EF4-FFF2-40B4-BE49-F238E27FC236}">
              <a16:creationId xmlns:a16="http://schemas.microsoft.com/office/drawing/2014/main" id="{73439307-1129-4FCC-BFA4-03C271705D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6" name="テキスト ボックス 175">
          <a:extLst>
            <a:ext uri="{FF2B5EF4-FFF2-40B4-BE49-F238E27FC236}">
              <a16:creationId xmlns:a16="http://schemas.microsoft.com/office/drawing/2014/main" id="{601F2D6B-9712-4026-91A0-61A01EBA2A0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7" name="テキスト ボックス 176">
          <a:extLst>
            <a:ext uri="{FF2B5EF4-FFF2-40B4-BE49-F238E27FC236}">
              <a16:creationId xmlns:a16="http://schemas.microsoft.com/office/drawing/2014/main" id="{74E7514A-DF4B-4BEF-8A6C-AD6819A42A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8" name="テキスト ボックス 177">
          <a:extLst>
            <a:ext uri="{FF2B5EF4-FFF2-40B4-BE49-F238E27FC236}">
              <a16:creationId xmlns:a16="http://schemas.microsoft.com/office/drawing/2014/main" id="{774D7318-B08B-4384-ABFA-0121B157B0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9" name="テキスト ボックス 178">
          <a:extLst>
            <a:ext uri="{FF2B5EF4-FFF2-40B4-BE49-F238E27FC236}">
              <a16:creationId xmlns:a16="http://schemas.microsoft.com/office/drawing/2014/main" id="{7F49C6C0-6C47-4403-B7F0-1480DADF5C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0" name="テキスト ボックス 179">
          <a:extLst>
            <a:ext uri="{FF2B5EF4-FFF2-40B4-BE49-F238E27FC236}">
              <a16:creationId xmlns:a16="http://schemas.microsoft.com/office/drawing/2014/main" id="{F39B2783-C062-47A9-B1F9-A6F410C9B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1" name="テキスト ボックス 180">
          <a:extLst>
            <a:ext uri="{FF2B5EF4-FFF2-40B4-BE49-F238E27FC236}">
              <a16:creationId xmlns:a16="http://schemas.microsoft.com/office/drawing/2014/main" id="{671886AB-5DBD-4C89-B78E-55EA0C6D259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2" name="テキスト ボックス 181">
          <a:extLst>
            <a:ext uri="{FF2B5EF4-FFF2-40B4-BE49-F238E27FC236}">
              <a16:creationId xmlns:a16="http://schemas.microsoft.com/office/drawing/2014/main" id="{3AAB234F-346B-4D8F-9386-861655E45E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3" name="テキスト ボックス 182">
          <a:extLst>
            <a:ext uri="{FF2B5EF4-FFF2-40B4-BE49-F238E27FC236}">
              <a16:creationId xmlns:a16="http://schemas.microsoft.com/office/drawing/2014/main" id="{6F1159B9-1962-4B59-B25B-B9B63128912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4" name="テキスト ボックス 183">
          <a:extLst>
            <a:ext uri="{FF2B5EF4-FFF2-40B4-BE49-F238E27FC236}">
              <a16:creationId xmlns:a16="http://schemas.microsoft.com/office/drawing/2014/main" id="{33865F81-B5F7-42F0-9676-72AFB7397F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5" name="テキスト ボックス 184">
          <a:extLst>
            <a:ext uri="{FF2B5EF4-FFF2-40B4-BE49-F238E27FC236}">
              <a16:creationId xmlns:a16="http://schemas.microsoft.com/office/drawing/2014/main" id="{2D784E7F-88E0-432B-9359-A00CDEC1E6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6" name="テキスト ボックス 185">
          <a:extLst>
            <a:ext uri="{FF2B5EF4-FFF2-40B4-BE49-F238E27FC236}">
              <a16:creationId xmlns:a16="http://schemas.microsoft.com/office/drawing/2014/main" id="{16EEBBE6-EE84-45A3-A757-BA484A0378D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7" name="テキスト ボックス 186">
          <a:extLst>
            <a:ext uri="{FF2B5EF4-FFF2-40B4-BE49-F238E27FC236}">
              <a16:creationId xmlns:a16="http://schemas.microsoft.com/office/drawing/2014/main" id="{EA346E50-1A23-48F1-B4EC-F1B191D963A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8" name="テキスト ボックス 187">
          <a:extLst>
            <a:ext uri="{FF2B5EF4-FFF2-40B4-BE49-F238E27FC236}">
              <a16:creationId xmlns:a16="http://schemas.microsoft.com/office/drawing/2014/main" id="{F63876A7-B5CD-4BBE-B973-5C506AF2F6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9" name="テキスト ボックス 188">
          <a:extLst>
            <a:ext uri="{FF2B5EF4-FFF2-40B4-BE49-F238E27FC236}">
              <a16:creationId xmlns:a16="http://schemas.microsoft.com/office/drawing/2014/main" id="{47C1D9A3-A3BF-431D-940E-DC960EC568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0" name="テキスト ボックス 189">
          <a:extLst>
            <a:ext uri="{FF2B5EF4-FFF2-40B4-BE49-F238E27FC236}">
              <a16:creationId xmlns:a16="http://schemas.microsoft.com/office/drawing/2014/main" id="{F9B78441-ED24-4919-9399-4FD4383608F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1" name="テキスト ボックス 190">
          <a:extLst>
            <a:ext uri="{FF2B5EF4-FFF2-40B4-BE49-F238E27FC236}">
              <a16:creationId xmlns:a16="http://schemas.microsoft.com/office/drawing/2014/main" id="{8DE9C73B-C768-4CCE-8D90-12304128DB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2" name="テキスト ボックス 191">
          <a:extLst>
            <a:ext uri="{FF2B5EF4-FFF2-40B4-BE49-F238E27FC236}">
              <a16:creationId xmlns:a16="http://schemas.microsoft.com/office/drawing/2014/main" id="{98828619-FAD7-4057-87CC-3D267271AC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3" name="テキスト ボックス 192">
          <a:extLst>
            <a:ext uri="{FF2B5EF4-FFF2-40B4-BE49-F238E27FC236}">
              <a16:creationId xmlns:a16="http://schemas.microsoft.com/office/drawing/2014/main" id="{CB4296DD-3250-49D3-ABFD-83BB91A2F3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4" name="テキスト ボックス 193">
          <a:extLst>
            <a:ext uri="{FF2B5EF4-FFF2-40B4-BE49-F238E27FC236}">
              <a16:creationId xmlns:a16="http://schemas.microsoft.com/office/drawing/2014/main" id="{EC7E38AE-CB61-49B5-A8EF-C5BBDB104B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5" name="テキスト ボックス 194">
          <a:extLst>
            <a:ext uri="{FF2B5EF4-FFF2-40B4-BE49-F238E27FC236}">
              <a16:creationId xmlns:a16="http://schemas.microsoft.com/office/drawing/2014/main" id="{E9791454-014B-4968-91D8-DDAA998AE3A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6" name="テキスト ボックス 195">
          <a:extLst>
            <a:ext uri="{FF2B5EF4-FFF2-40B4-BE49-F238E27FC236}">
              <a16:creationId xmlns:a16="http://schemas.microsoft.com/office/drawing/2014/main" id="{8C9910DA-856C-4CDC-AED5-54ABA9C016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7" name="テキスト ボックス 196">
          <a:extLst>
            <a:ext uri="{FF2B5EF4-FFF2-40B4-BE49-F238E27FC236}">
              <a16:creationId xmlns:a16="http://schemas.microsoft.com/office/drawing/2014/main" id="{ADB08B52-2F43-4ED1-9644-00161E1E2B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8" name="テキスト ボックス 197">
          <a:extLst>
            <a:ext uri="{FF2B5EF4-FFF2-40B4-BE49-F238E27FC236}">
              <a16:creationId xmlns:a16="http://schemas.microsoft.com/office/drawing/2014/main" id="{FB063549-CBA6-4F3A-836F-98BB496D63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9" name="テキスト ボックス 198">
          <a:extLst>
            <a:ext uri="{FF2B5EF4-FFF2-40B4-BE49-F238E27FC236}">
              <a16:creationId xmlns:a16="http://schemas.microsoft.com/office/drawing/2014/main" id="{72F21C8A-BB55-43B2-82DE-40B77F78E39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0" name="テキスト ボックス 199">
          <a:extLst>
            <a:ext uri="{FF2B5EF4-FFF2-40B4-BE49-F238E27FC236}">
              <a16:creationId xmlns:a16="http://schemas.microsoft.com/office/drawing/2014/main" id="{7724A673-5005-4373-BFCD-03123D7DF04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1" name="テキスト ボックス 200">
          <a:extLst>
            <a:ext uri="{FF2B5EF4-FFF2-40B4-BE49-F238E27FC236}">
              <a16:creationId xmlns:a16="http://schemas.microsoft.com/office/drawing/2014/main" id="{FFA154D1-A309-4167-B539-6113177A87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2" name="テキスト ボックス 201">
          <a:extLst>
            <a:ext uri="{FF2B5EF4-FFF2-40B4-BE49-F238E27FC236}">
              <a16:creationId xmlns:a16="http://schemas.microsoft.com/office/drawing/2014/main" id="{F758F375-2BE7-4C9F-BB2E-D5C2D8CA4C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3" name="テキスト ボックス 202">
          <a:extLst>
            <a:ext uri="{FF2B5EF4-FFF2-40B4-BE49-F238E27FC236}">
              <a16:creationId xmlns:a16="http://schemas.microsoft.com/office/drawing/2014/main" id="{E04AFCC1-E8D9-4877-8E88-2621C5E230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4" name="テキスト ボックス 203">
          <a:extLst>
            <a:ext uri="{FF2B5EF4-FFF2-40B4-BE49-F238E27FC236}">
              <a16:creationId xmlns:a16="http://schemas.microsoft.com/office/drawing/2014/main" id="{E3678C9F-C8CB-4564-8E3D-24D88AD9C4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5" name="テキスト ボックス 204">
          <a:extLst>
            <a:ext uri="{FF2B5EF4-FFF2-40B4-BE49-F238E27FC236}">
              <a16:creationId xmlns:a16="http://schemas.microsoft.com/office/drawing/2014/main" id="{4A81FE31-82AA-4799-9803-5C5A6B6EDC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6" name="テキスト ボックス 205">
          <a:extLst>
            <a:ext uri="{FF2B5EF4-FFF2-40B4-BE49-F238E27FC236}">
              <a16:creationId xmlns:a16="http://schemas.microsoft.com/office/drawing/2014/main" id="{C88D3054-347B-4D73-825A-48DDD4E05B5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7" name="テキスト ボックス 206">
          <a:extLst>
            <a:ext uri="{FF2B5EF4-FFF2-40B4-BE49-F238E27FC236}">
              <a16:creationId xmlns:a16="http://schemas.microsoft.com/office/drawing/2014/main" id="{F692886E-855B-4D05-A142-A9307F6551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8" name="テキスト ボックス 207">
          <a:extLst>
            <a:ext uri="{FF2B5EF4-FFF2-40B4-BE49-F238E27FC236}">
              <a16:creationId xmlns:a16="http://schemas.microsoft.com/office/drawing/2014/main" id="{EA3CB18F-6FC0-45DF-A650-DACD5EC07B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9" name="テキスト ボックス 208">
          <a:extLst>
            <a:ext uri="{FF2B5EF4-FFF2-40B4-BE49-F238E27FC236}">
              <a16:creationId xmlns:a16="http://schemas.microsoft.com/office/drawing/2014/main" id="{5917122E-2FEA-4A3A-B056-366C1AFF129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0" name="テキスト ボックス 209">
          <a:extLst>
            <a:ext uri="{FF2B5EF4-FFF2-40B4-BE49-F238E27FC236}">
              <a16:creationId xmlns:a16="http://schemas.microsoft.com/office/drawing/2014/main" id="{24BC004D-A371-43DC-BE9E-9B2ADA4D8BD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1" name="テキスト ボックス 210">
          <a:extLst>
            <a:ext uri="{FF2B5EF4-FFF2-40B4-BE49-F238E27FC236}">
              <a16:creationId xmlns:a16="http://schemas.microsoft.com/office/drawing/2014/main" id="{32721B10-D437-4D4D-B784-9071D3B6775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2" name="テキスト ボックス 211">
          <a:extLst>
            <a:ext uri="{FF2B5EF4-FFF2-40B4-BE49-F238E27FC236}">
              <a16:creationId xmlns:a16="http://schemas.microsoft.com/office/drawing/2014/main" id="{D40CF28D-795A-4719-84E7-D4CDBC0DBA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3" name="テキスト ボックス 212">
          <a:extLst>
            <a:ext uri="{FF2B5EF4-FFF2-40B4-BE49-F238E27FC236}">
              <a16:creationId xmlns:a16="http://schemas.microsoft.com/office/drawing/2014/main" id="{2FD4B67D-AE4F-4F39-A92B-F4D1A220B72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4" name="テキスト ボックス 213">
          <a:extLst>
            <a:ext uri="{FF2B5EF4-FFF2-40B4-BE49-F238E27FC236}">
              <a16:creationId xmlns:a16="http://schemas.microsoft.com/office/drawing/2014/main" id="{6809CCF9-39D9-4825-B84F-CDC1DC4EF2C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5" name="テキスト ボックス 214">
          <a:extLst>
            <a:ext uri="{FF2B5EF4-FFF2-40B4-BE49-F238E27FC236}">
              <a16:creationId xmlns:a16="http://schemas.microsoft.com/office/drawing/2014/main" id="{55C50D64-BBC8-4389-B91D-184647626B1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6" name="テキスト ボックス 215">
          <a:extLst>
            <a:ext uri="{FF2B5EF4-FFF2-40B4-BE49-F238E27FC236}">
              <a16:creationId xmlns:a16="http://schemas.microsoft.com/office/drawing/2014/main" id="{B4C1DF6A-5198-47DD-9256-A0DB4BB5EC3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7" name="テキスト ボックス 216">
          <a:extLst>
            <a:ext uri="{FF2B5EF4-FFF2-40B4-BE49-F238E27FC236}">
              <a16:creationId xmlns:a16="http://schemas.microsoft.com/office/drawing/2014/main" id="{DFFE79D2-CDFF-4779-BF53-F51EA4058E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8" name="テキスト ボックス 217">
          <a:extLst>
            <a:ext uri="{FF2B5EF4-FFF2-40B4-BE49-F238E27FC236}">
              <a16:creationId xmlns:a16="http://schemas.microsoft.com/office/drawing/2014/main" id="{75317A3B-4293-4A3E-B790-F4BB797B7B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9" name="テキスト ボックス 218">
          <a:extLst>
            <a:ext uri="{FF2B5EF4-FFF2-40B4-BE49-F238E27FC236}">
              <a16:creationId xmlns:a16="http://schemas.microsoft.com/office/drawing/2014/main" id="{0BF45893-F72B-45EB-B727-D9C178E7F3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0" name="テキスト ボックス 219">
          <a:extLst>
            <a:ext uri="{FF2B5EF4-FFF2-40B4-BE49-F238E27FC236}">
              <a16:creationId xmlns:a16="http://schemas.microsoft.com/office/drawing/2014/main" id="{E5B8005E-4854-4191-9542-DA1896D168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1" name="テキスト ボックス 220">
          <a:extLst>
            <a:ext uri="{FF2B5EF4-FFF2-40B4-BE49-F238E27FC236}">
              <a16:creationId xmlns:a16="http://schemas.microsoft.com/office/drawing/2014/main" id="{F2EE77BE-4F37-4F8F-94DA-F6779A44ED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2" name="テキスト ボックス 221">
          <a:extLst>
            <a:ext uri="{FF2B5EF4-FFF2-40B4-BE49-F238E27FC236}">
              <a16:creationId xmlns:a16="http://schemas.microsoft.com/office/drawing/2014/main" id="{CD940518-59CB-4E08-81DE-D58211EC59C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3" name="テキスト ボックス 222">
          <a:extLst>
            <a:ext uri="{FF2B5EF4-FFF2-40B4-BE49-F238E27FC236}">
              <a16:creationId xmlns:a16="http://schemas.microsoft.com/office/drawing/2014/main" id="{EADDD327-E3A0-4DED-9A85-7F4CE6CA07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4" name="テキスト ボックス 223">
          <a:extLst>
            <a:ext uri="{FF2B5EF4-FFF2-40B4-BE49-F238E27FC236}">
              <a16:creationId xmlns:a16="http://schemas.microsoft.com/office/drawing/2014/main" id="{44DC2196-7F15-41BF-BCAE-AF9E94D0C2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5" name="テキスト ボックス 224">
          <a:extLst>
            <a:ext uri="{FF2B5EF4-FFF2-40B4-BE49-F238E27FC236}">
              <a16:creationId xmlns:a16="http://schemas.microsoft.com/office/drawing/2014/main" id="{AF5070B9-1A9A-4CCB-829E-55C0A58643A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6" name="テキスト ボックス 225">
          <a:extLst>
            <a:ext uri="{FF2B5EF4-FFF2-40B4-BE49-F238E27FC236}">
              <a16:creationId xmlns:a16="http://schemas.microsoft.com/office/drawing/2014/main" id="{69751136-F90C-4AAE-8267-B101A209BF9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7" name="テキスト ボックス 226">
          <a:extLst>
            <a:ext uri="{FF2B5EF4-FFF2-40B4-BE49-F238E27FC236}">
              <a16:creationId xmlns:a16="http://schemas.microsoft.com/office/drawing/2014/main" id="{30B27432-9733-4784-AB79-DBE2009E076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8" name="テキスト ボックス 227">
          <a:extLst>
            <a:ext uri="{FF2B5EF4-FFF2-40B4-BE49-F238E27FC236}">
              <a16:creationId xmlns:a16="http://schemas.microsoft.com/office/drawing/2014/main" id="{5E872633-76B5-4363-BE98-7A46E595B70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9" name="テキスト ボックス 228">
          <a:extLst>
            <a:ext uri="{FF2B5EF4-FFF2-40B4-BE49-F238E27FC236}">
              <a16:creationId xmlns:a16="http://schemas.microsoft.com/office/drawing/2014/main" id="{8CE6115B-6A5C-4DEF-91EF-9E4CAF52FE8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0" name="テキスト ボックス 229">
          <a:extLst>
            <a:ext uri="{FF2B5EF4-FFF2-40B4-BE49-F238E27FC236}">
              <a16:creationId xmlns:a16="http://schemas.microsoft.com/office/drawing/2014/main" id="{61CF4F19-B053-486C-9CE3-2E5F07363E6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1" name="テキスト ボックス 230">
          <a:extLst>
            <a:ext uri="{FF2B5EF4-FFF2-40B4-BE49-F238E27FC236}">
              <a16:creationId xmlns:a16="http://schemas.microsoft.com/office/drawing/2014/main" id="{97B600DE-D0D2-45C4-9E8D-854810B8258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2" name="テキスト ボックス 231">
          <a:extLst>
            <a:ext uri="{FF2B5EF4-FFF2-40B4-BE49-F238E27FC236}">
              <a16:creationId xmlns:a16="http://schemas.microsoft.com/office/drawing/2014/main" id="{3ADEEAB9-DC05-4E74-AEAB-C9F5F008F6C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3" name="テキスト ボックス 232">
          <a:extLst>
            <a:ext uri="{FF2B5EF4-FFF2-40B4-BE49-F238E27FC236}">
              <a16:creationId xmlns:a16="http://schemas.microsoft.com/office/drawing/2014/main" id="{775CBE53-24B3-4095-82E1-27A7A01CF1E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4" name="テキスト ボックス 233">
          <a:extLst>
            <a:ext uri="{FF2B5EF4-FFF2-40B4-BE49-F238E27FC236}">
              <a16:creationId xmlns:a16="http://schemas.microsoft.com/office/drawing/2014/main" id="{AE9986DF-6049-49BD-B035-72AEB5E4322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5" name="テキスト ボックス 234">
          <a:extLst>
            <a:ext uri="{FF2B5EF4-FFF2-40B4-BE49-F238E27FC236}">
              <a16:creationId xmlns:a16="http://schemas.microsoft.com/office/drawing/2014/main" id="{D896EA54-7814-465B-9DCA-0799082D4CF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6" name="テキスト ボックス 235">
          <a:extLst>
            <a:ext uri="{FF2B5EF4-FFF2-40B4-BE49-F238E27FC236}">
              <a16:creationId xmlns:a16="http://schemas.microsoft.com/office/drawing/2014/main" id="{308CAE68-45DE-48A4-A596-B5F1E760CB9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7" name="テキスト ボックス 236">
          <a:extLst>
            <a:ext uri="{FF2B5EF4-FFF2-40B4-BE49-F238E27FC236}">
              <a16:creationId xmlns:a16="http://schemas.microsoft.com/office/drawing/2014/main" id="{84FC831B-5B59-421F-A754-71365F756F4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8" name="テキスト ボックス 237">
          <a:extLst>
            <a:ext uri="{FF2B5EF4-FFF2-40B4-BE49-F238E27FC236}">
              <a16:creationId xmlns:a16="http://schemas.microsoft.com/office/drawing/2014/main" id="{4B916362-2539-4143-8325-CC0938789D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9" name="テキスト ボックス 238">
          <a:extLst>
            <a:ext uri="{FF2B5EF4-FFF2-40B4-BE49-F238E27FC236}">
              <a16:creationId xmlns:a16="http://schemas.microsoft.com/office/drawing/2014/main" id="{8C85A841-BFDE-4A95-97AF-C441719B1C9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0" name="テキスト ボックス 239">
          <a:extLst>
            <a:ext uri="{FF2B5EF4-FFF2-40B4-BE49-F238E27FC236}">
              <a16:creationId xmlns:a16="http://schemas.microsoft.com/office/drawing/2014/main" id="{C63B2BD4-7763-414F-A74F-0CC75C1025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1" name="テキスト ボックス 240">
          <a:extLst>
            <a:ext uri="{FF2B5EF4-FFF2-40B4-BE49-F238E27FC236}">
              <a16:creationId xmlns:a16="http://schemas.microsoft.com/office/drawing/2014/main" id="{B44A5BFC-88E5-4854-96F9-65B92A89F20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2" name="テキスト ボックス 241">
          <a:extLst>
            <a:ext uri="{FF2B5EF4-FFF2-40B4-BE49-F238E27FC236}">
              <a16:creationId xmlns:a16="http://schemas.microsoft.com/office/drawing/2014/main" id="{57755C2C-75D8-45D8-B2CF-C7D7EEAE37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3" name="テキスト ボックス 242">
          <a:extLst>
            <a:ext uri="{FF2B5EF4-FFF2-40B4-BE49-F238E27FC236}">
              <a16:creationId xmlns:a16="http://schemas.microsoft.com/office/drawing/2014/main" id="{BE7EF880-5ADE-4C4D-83CF-C1E03A568944}"/>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4" name="テキスト ボックス 243">
          <a:extLst>
            <a:ext uri="{FF2B5EF4-FFF2-40B4-BE49-F238E27FC236}">
              <a16:creationId xmlns:a16="http://schemas.microsoft.com/office/drawing/2014/main" id="{7FA8866A-35D0-4F9E-9760-7199ED221C4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5" name="テキスト ボックス 244">
          <a:extLst>
            <a:ext uri="{FF2B5EF4-FFF2-40B4-BE49-F238E27FC236}">
              <a16:creationId xmlns:a16="http://schemas.microsoft.com/office/drawing/2014/main" id="{0C95DC33-5DAB-4560-A018-99F42D33B098}"/>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6" name="テキスト ボックス 245">
          <a:extLst>
            <a:ext uri="{FF2B5EF4-FFF2-40B4-BE49-F238E27FC236}">
              <a16:creationId xmlns:a16="http://schemas.microsoft.com/office/drawing/2014/main" id="{9E482C89-B33B-462D-A8E9-4BBE00DC685E}"/>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7" name="テキスト ボックス 246">
          <a:extLst>
            <a:ext uri="{FF2B5EF4-FFF2-40B4-BE49-F238E27FC236}">
              <a16:creationId xmlns:a16="http://schemas.microsoft.com/office/drawing/2014/main" id="{B1ED19A0-6885-4926-B98D-55667881B06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8" name="テキスト ボックス 247">
          <a:extLst>
            <a:ext uri="{FF2B5EF4-FFF2-40B4-BE49-F238E27FC236}">
              <a16:creationId xmlns:a16="http://schemas.microsoft.com/office/drawing/2014/main" id="{F72618EF-8ED4-4B2A-AAAD-931D5E84523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9" name="テキスト ボックス 248">
          <a:extLst>
            <a:ext uri="{FF2B5EF4-FFF2-40B4-BE49-F238E27FC236}">
              <a16:creationId xmlns:a16="http://schemas.microsoft.com/office/drawing/2014/main" id="{59EAD7BC-C826-497A-911D-7CE0E8FFA6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0" name="テキスト ボックス 249">
          <a:extLst>
            <a:ext uri="{FF2B5EF4-FFF2-40B4-BE49-F238E27FC236}">
              <a16:creationId xmlns:a16="http://schemas.microsoft.com/office/drawing/2014/main" id="{DA1ABC92-682C-464D-9C17-5800BA493C3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1" name="テキスト ボックス 250">
          <a:extLst>
            <a:ext uri="{FF2B5EF4-FFF2-40B4-BE49-F238E27FC236}">
              <a16:creationId xmlns:a16="http://schemas.microsoft.com/office/drawing/2014/main" id="{E322AFB3-5EC1-4189-94C6-EADB20C3041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2" name="テキスト ボックス 251">
          <a:extLst>
            <a:ext uri="{FF2B5EF4-FFF2-40B4-BE49-F238E27FC236}">
              <a16:creationId xmlns:a16="http://schemas.microsoft.com/office/drawing/2014/main" id="{AA3AF810-14F4-4D86-8B23-081F9E0054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3" name="テキスト ボックス 252">
          <a:extLst>
            <a:ext uri="{FF2B5EF4-FFF2-40B4-BE49-F238E27FC236}">
              <a16:creationId xmlns:a16="http://schemas.microsoft.com/office/drawing/2014/main" id="{D720872B-C71C-4F59-B7E2-759714CDC3A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4" name="テキスト ボックス 253">
          <a:extLst>
            <a:ext uri="{FF2B5EF4-FFF2-40B4-BE49-F238E27FC236}">
              <a16:creationId xmlns:a16="http://schemas.microsoft.com/office/drawing/2014/main" id="{EEA953D5-A937-4C8B-A743-44D99E003A5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5" name="テキスト ボックス 254">
          <a:extLst>
            <a:ext uri="{FF2B5EF4-FFF2-40B4-BE49-F238E27FC236}">
              <a16:creationId xmlns:a16="http://schemas.microsoft.com/office/drawing/2014/main" id="{93F6C9F8-76CD-4EF5-B58E-0F58B03313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6" name="テキスト ボックス 255">
          <a:extLst>
            <a:ext uri="{FF2B5EF4-FFF2-40B4-BE49-F238E27FC236}">
              <a16:creationId xmlns:a16="http://schemas.microsoft.com/office/drawing/2014/main" id="{E17C51E8-B505-489E-9DAD-F4269F87EF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7" name="テキスト ボックス 256">
          <a:extLst>
            <a:ext uri="{FF2B5EF4-FFF2-40B4-BE49-F238E27FC236}">
              <a16:creationId xmlns:a16="http://schemas.microsoft.com/office/drawing/2014/main" id="{E654004B-A875-48CA-850B-F9AC8C98C16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8" name="テキスト ボックス 257">
          <a:extLst>
            <a:ext uri="{FF2B5EF4-FFF2-40B4-BE49-F238E27FC236}">
              <a16:creationId xmlns:a16="http://schemas.microsoft.com/office/drawing/2014/main" id="{C09629B9-288B-45C1-9DFA-A3CB12DE1C1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9" name="テキスト ボックス 258">
          <a:extLst>
            <a:ext uri="{FF2B5EF4-FFF2-40B4-BE49-F238E27FC236}">
              <a16:creationId xmlns:a16="http://schemas.microsoft.com/office/drawing/2014/main" id="{BF85AC73-33EE-4C5A-8292-0F18587BC99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0" name="テキスト ボックス 259">
          <a:extLst>
            <a:ext uri="{FF2B5EF4-FFF2-40B4-BE49-F238E27FC236}">
              <a16:creationId xmlns:a16="http://schemas.microsoft.com/office/drawing/2014/main" id="{204F1FB3-F5BC-4901-8D34-5D97FF1131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1" name="テキスト ボックス 260">
          <a:extLst>
            <a:ext uri="{FF2B5EF4-FFF2-40B4-BE49-F238E27FC236}">
              <a16:creationId xmlns:a16="http://schemas.microsoft.com/office/drawing/2014/main" id="{D76999E0-C2B1-459F-B890-BD55D987E79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2" name="テキスト ボックス 261">
          <a:extLst>
            <a:ext uri="{FF2B5EF4-FFF2-40B4-BE49-F238E27FC236}">
              <a16:creationId xmlns:a16="http://schemas.microsoft.com/office/drawing/2014/main" id="{A12FF469-3CF2-4EE1-AAD7-35B836910EA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3" name="テキスト ボックス 262">
          <a:extLst>
            <a:ext uri="{FF2B5EF4-FFF2-40B4-BE49-F238E27FC236}">
              <a16:creationId xmlns:a16="http://schemas.microsoft.com/office/drawing/2014/main" id="{24AC6809-175E-4289-9FDA-AFDC6CA466C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4" name="テキスト ボックス 263">
          <a:extLst>
            <a:ext uri="{FF2B5EF4-FFF2-40B4-BE49-F238E27FC236}">
              <a16:creationId xmlns:a16="http://schemas.microsoft.com/office/drawing/2014/main" id="{3CFC0CB1-3BFD-4ECB-B857-55C48E36ADC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5" name="テキスト ボックス 264">
          <a:extLst>
            <a:ext uri="{FF2B5EF4-FFF2-40B4-BE49-F238E27FC236}">
              <a16:creationId xmlns:a16="http://schemas.microsoft.com/office/drawing/2014/main" id="{18B77770-DD49-46F0-8362-6798A6E4E67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6" name="テキスト ボックス 265">
          <a:extLst>
            <a:ext uri="{FF2B5EF4-FFF2-40B4-BE49-F238E27FC236}">
              <a16:creationId xmlns:a16="http://schemas.microsoft.com/office/drawing/2014/main" id="{25A7999F-309C-4B9D-A938-E6DC7B21DE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7" name="テキスト ボックス 266">
          <a:extLst>
            <a:ext uri="{FF2B5EF4-FFF2-40B4-BE49-F238E27FC236}">
              <a16:creationId xmlns:a16="http://schemas.microsoft.com/office/drawing/2014/main" id="{956E606E-7A5E-4399-B2E4-0CECC3423C7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8" name="テキスト ボックス 267">
          <a:extLst>
            <a:ext uri="{FF2B5EF4-FFF2-40B4-BE49-F238E27FC236}">
              <a16:creationId xmlns:a16="http://schemas.microsoft.com/office/drawing/2014/main" id="{3A196DF0-1D00-4D8A-8AAC-4888CBB49F2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69" name="テキスト ボックス 268">
          <a:extLst>
            <a:ext uri="{FF2B5EF4-FFF2-40B4-BE49-F238E27FC236}">
              <a16:creationId xmlns:a16="http://schemas.microsoft.com/office/drawing/2014/main" id="{33D3040C-B934-41FC-A752-81D8FB9303B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0" name="テキスト ボックス 269">
          <a:extLst>
            <a:ext uri="{FF2B5EF4-FFF2-40B4-BE49-F238E27FC236}">
              <a16:creationId xmlns:a16="http://schemas.microsoft.com/office/drawing/2014/main" id="{EE0AC567-A8D4-4E75-AE60-40E79E565BD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1" name="テキスト ボックス 270">
          <a:extLst>
            <a:ext uri="{FF2B5EF4-FFF2-40B4-BE49-F238E27FC236}">
              <a16:creationId xmlns:a16="http://schemas.microsoft.com/office/drawing/2014/main" id="{CEA297C3-B2D5-4B31-A346-B588A0045D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2" name="テキスト ボックス 271">
          <a:extLst>
            <a:ext uri="{FF2B5EF4-FFF2-40B4-BE49-F238E27FC236}">
              <a16:creationId xmlns:a16="http://schemas.microsoft.com/office/drawing/2014/main" id="{0AF5118F-04DE-4764-BA12-343B99C504C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3" name="テキスト ボックス 272">
          <a:extLst>
            <a:ext uri="{FF2B5EF4-FFF2-40B4-BE49-F238E27FC236}">
              <a16:creationId xmlns:a16="http://schemas.microsoft.com/office/drawing/2014/main" id="{E03193A8-8116-4219-8E49-FD8F1C3D222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4" name="テキスト ボックス 273">
          <a:extLst>
            <a:ext uri="{FF2B5EF4-FFF2-40B4-BE49-F238E27FC236}">
              <a16:creationId xmlns:a16="http://schemas.microsoft.com/office/drawing/2014/main" id="{E00CC889-CEA9-4F12-AF0F-23FD9811D3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5" name="テキスト ボックス 274">
          <a:extLst>
            <a:ext uri="{FF2B5EF4-FFF2-40B4-BE49-F238E27FC236}">
              <a16:creationId xmlns:a16="http://schemas.microsoft.com/office/drawing/2014/main" id="{B2CB5B5E-4672-481C-A500-C3C1FAAEF6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6" name="テキスト ボックス 275">
          <a:extLst>
            <a:ext uri="{FF2B5EF4-FFF2-40B4-BE49-F238E27FC236}">
              <a16:creationId xmlns:a16="http://schemas.microsoft.com/office/drawing/2014/main" id="{5CA21AEB-6C83-4B3C-9166-5AF9B892BD3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7" name="テキスト ボックス 276">
          <a:extLst>
            <a:ext uri="{FF2B5EF4-FFF2-40B4-BE49-F238E27FC236}">
              <a16:creationId xmlns:a16="http://schemas.microsoft.com/office/drawing/2014/main" id="{C91231E7-5632-41DD-B49A-6E61161CF4C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8" name="テキスト ボックス 277">
          <a:extLst>
            <a:ext uri="{FF2B5EF4-FFF2-40B4-BE49-F238E27FC236}">
              <a16:creationId xmlns:a16="http://schemas.microsoft.com/office/drawing/2014/main" id="{CC7E16AD-ECC4-4F32-B682-664A01C3343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9" name="テキスト ボックス 278">
          <a:extLst>
            <a:ext uri="{FF2B5EF4-FFF2-40B4-BE49-F238E27FC236}">
              <a16:creationId xmlns:a16="http://schemas.microsoft.com/office/drawing/2014/main" id="{8AF52275-AEE8-4053-97AD-AA76BF7427B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0" name="テキスト ボックス 279">
          <a:extLst>
            <a:ext uri="{FF2B5EF4-FFF2-40B4-BE49-F238E27FC236}">
              <a16:creationId xmlns:a16="http://schemas.microsoft.com/office/drawing/2014/main" id="{A04DCA51-46F4-4A39-8834-40F7C750D62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1" name="テキスト ボックス 280">
          <a:extLst>
            <a:ext uri="{FF2B5EF4-FFF2-40B4-BE49-F238E27FC236}">
              <a16:creationId xmlns:a16="http://schemas.microsoft.com/office/drawing/2014/main" id="{F541310F-DCE6-456F-873A-3AAB28958D3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2" name="テキスト ボックス 281">
          <a:extLst>
            <a:ext uri="{FF2B5EF4-FFF2-40B4-BE49-F238E27FC236}">
              <a16:creationId xmlns:a16="http://schemas.microsoft.com/office/drawing/2014/main" id="{91F9541B-F7B0-43B1-84E6-6EE36939DB3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3" name="テキスト ボックス 282">
          <a:extLst>
            <a:ext uri="{FF2B5EF4-FFF2-40B4-BE49-F238E27FC236}">
              <a16:creationId xmlns:a16="http://schemas.microsoft.com/office/drawing/2014/main" id="{641D0DED-9A5F-48D6-AB44-121AC064EB7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4" name="テキスト ボックス 283">
          <a:extLst>
            <a:ext uri="{FF2B5EF4-FFF2-40B4-BE49-F238E27FC236}">
              <a16:creationId xmlns:a16="http://schemas.microsoft.com/office/drawing/2014/main" id="{0F3689D2-3D11-4629-BB16-B402F57D65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5" name="テキスト ボックス 284">
          <a:extLst>
            <a:ext uri="{FF2B5EF4-FFF2-40B4-BE49-F238E27FC236}">
              <a16:creationId xmlns:a16="http://schemas.microsoft.com/office/drawing/2014/main" id="{C697D037-3DA6-4619-A906-66B0156200E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6" name="テキスト ボックス 285">
          <a:extLst>
            <a:ext uri="{FF2B5EF4-FFF2-40B4-BE49-F238E27FC236}">
              <a16:creationId xmlns:a16="http://schemas.microsoft.com/office/drawing/2014/main" id="{4CF7B695-78CD-4B1D-9ED4-502FFF46650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7" name="テキスト ボックス 286">
          <a:extLst>
            <a:ext uri="{FF2B5EF4-FFF2-40B4-BE49-F238E27FC236}">
              <a16:creationId xmlns:a16="http://schemas.microsoft.com/office/drawing/2014/main" id="{D43FDEA5-2661-4918-84FB-C03FA3B0886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8" name="テキスト ボックス 287">
          <a:extLst>
            <a:ext uri="{FF2B5EF4-FFF2-40B4-BE49-F238E27FC236}">
              <a16:creationId xmlns:a16="http://schemas.microsoft.com/office/drawing/2014/main" id="{C80E12A4-CB83-4113-93D7-607DC785227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9" name="テキスト ボックス 288">
          <a:extLst>
            <a:ext uri="{FF2B5EF4-FFF2-40B4-BE49-F238E27FC236}">
              <a16:creationId xmlns:a16="http://schemas.microsoft.com/office/drawing/2014/main" id="{DF050BFA-E8F7-49B2-8036-C50202B542A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0" name="テキスト ボックス 289">
          <a:extLst>
            <a:ext uri="{FF2B5EF4-FFF2-40B4-BE49-F238E27FC236}">
              <a16:creationId xmlns:a16="http://schemas.microsoft.com/office/drawing/2014/main" id="{A35B1DE4-ADB2-4721-B631-6A2DC8EA2C1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1" name="テキスト ボックス 290">
          <a:extLst>
            <a:ext uri="{FF2B5EF4-FFF2-40B4-BE49-F238E27FC236}">
              <a16:creationId xmlns:a16="http://schemas.microsoft.com/office/drawing/2014/main" id="{08FC07C2-BAC1-4FD9-ADFC-1F18EDE531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2" name="テキスト ボックス 291">
          <a:extLst>
            <a:ext uri="{FF2B5EF4-FFF2-40B4-BE49-F238E27FC236}">
              <a16:creationId xmlns:a16="http://schemas.microsoft.com/office/drawing/2014/main" id="{2C60375F-0E78-4F65-97F2-297E8C02CD7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3" name="テキスト ボックス 292">
          <a:extLst>
            <a:ext uri="{FF2B5EF4-FFF2-40B4-BE49-F238E27FC236}">
              <a16:creationId xmlns:a16="http://schemas.microsoft.com/office/drawing/2014/main" id="{EE3BD2D5-2941-47B7-90BE-EB63BF2EA1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4" name="テキスト ボックス 293">
          <a:extLst>
            <a:ext uri="{FF2B5EF4-FFF2-40B4-BE49-F238E27FC236}">
              <a16:creationId xmlns:a16="http://schemas.microsoft.com/office/drawing/2014/main" id="{419D7E8A-7391-457F-8197-5B0679D130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5" name="テキスト ボックス 294">
          <a:extLst>
            <a:ext uri="{FF2B5EF4-FFF2-40B4-BE49-F238E27FC236}">
              <a16:creationId xmlns:a16="http://schemas.microsoft.com/office/drawing/2014/main" id="{AE975B45-BACE-4B84-AEDC-C9271A2D1E2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6" name="テキスト ボックス 295">
          <a:extLst>
            <a:ext uri="{FF2B5EF4-FFF2-40B4-BE49-F238E27FC236}">
              <a16:creationId xmlns:a16="http://schemas.microsoft.com/office/drawing/2014/main" id="{1A93C7BC-7EDA-4EC3-834A-62B9086FCD4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7" name="テキスト ボックス 296">
          <a:extLst>
            <a:ext uri="{FF2B5EF4-FFF2-40B4-BE49-F238E27FC236}">
              <a16:creationId xmlns:a16="http://schemas.microsoft.com/office/drawing/2014/main" id="{44ED1403-BB7E-4C85-A763-C6D96419F5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8" name="テキスト ボックス 297">
          <a:extLst>
            <a:ext uri="{FF2B5EF4-FFF2-40B4-BE49-F238E27FC236}">
              <a16:creationId xmlns:a16="http://schemas.microsoft.com/office/drawing/2014/main" id="{86519372-FD9A-436C-86F3-2A015EC21E6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9" name="テキスト ボックス 298">
          <a:extLst>
            <a:ext uri="{FF2B5EF4-FFF2-40B4-BE49-F238E27FC236}">
              <a16:creationId xmlns:a16="http://schemas.microsoft.com/office/drawing/2014/main" id="{C8BBFC0B-62C0-4449-9741-246E0C3FFF99}"/>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0" name="テキスト ボックス 299">
          <a:extLst>
            <a:ext uri="{FF2B5EF4-FFF2-40B4-BE49-F238E27FC236}">
              <a16:creationId xmlns:a16="http://schemas.microsoft.com/office/drawing/2014/main" id="{FBAE15AA-BBC1-4E3A-B00C-02FB27BCBCC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1" name="テキスト ボックス 300">
          <a:extLst>
            <a:ext uri="{FF2B5EF4-FFF2-40B4-BE49-F238E27FC236}">
              <a16:creationId xmlns:a16="http://schemas.microsoft.com/office/drawing/2014/main" id="{54FB546C-7E7A-47BA-9CFE-CBF78B8CD10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2" name="テキスト ボックス 301">
          <a:extLst>
            <a:ext uri="{FF2B5EF4-FFF2-40B4-BE49-F238E27FC236}">
              <a16:creationId xmlns:a16="http://schemas.microsoft.com/office/drawing/2014/main" id="{69153454-2450-4C60-8A6E-63097AD0969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3" name="テキスト ボックス 302">
          <a:extLst>
            <a:ext uri="{FF2B5EF4-FFF2-40B4-BE49-F238E27FC236}">
              <a16:creationId xmlns:a16="http://schemas.microsoft.com/office/drawing/2014/main" id="{09949299-DFD1-40E4-8F03-813BB5CF766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4" name="テキスト ボックス 303">
          <a:extLst>
            <a:ext uri="{FF2B5EF4-FFF2-40B4-BE49-F238E27FC236}">
              <a16:creationId xmlns:a16="http://schemas.microsoft.com/office/drawing/2014/main" id="{80B7FC55-B33F-4D18-8227-E8D3B4C771D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5" name="テキスト ボックス 304">
          <a:extLst>
            <a:ext uri="{FF2B5EF4-FFF2-40B4-BE49-F238E27FC236}">
              <a16:creationId xmlns:a16="http://schemas.microsoft.com/office/drawing/2014/main" id="{B7455C6A-7665-42C5-A964-7C121EEC96B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6" name="テキスト ボックス 305">
          <a:extLst>
            <a:ext uri="{FF2B5EF4-FFF2-40B4-BE49-F238E27FC236}">
              <a16:creationId xmlns:a16="http://schemas.microsoft.com/office/drawing/2014/main" id="{B943BFE3-18EF-4935-A4D5-C6CE68A824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7" name="テキスト ボックス 306">
          <a:extLst>
            <a:ext uri="{FF2B5EF4-FFF2-40B4-BE49-F238E27FC236}">
              <a16:creationId xmlns:a16="http://schemas.microsoft.com/office/drawing/2014/main" id="{C8258349-0BE6-4A9C-B1B2-A68D9462915A}"/>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8" name="テキスト ボックス 307">
          <a:extLst>
            <a:ext uri="{FF2B5EF4-FFF2-40B4-BE49-F238E27FC236}">
              <a16:creationId xmlns:a16="http://schemas.microsoft.com/office/drawing/2014/main" id="{C543B76F-7732-41DB-89AF-69E59E0AE5A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9" name="テキスト ボックス 308">
          <a:extLst>
            <a:ext uri="{FF2B5EF4-FFF2-40B4-BE49-F238E27FC236}">
              <a16:creationId xmlns:a16="http://schemas.microsoft.com/office/drawing/2014/main" id="{3E9DA2AF-24E4-40EA-9BE5-9ADC14F39B7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0" name="テキスト ボックス 309">
          <a:extLst>
            <a:ext uri="{FF2B5EF4-FFF2-40B4-BE49-F238E27FC236}">
              <a16:creationId xmlns:a16="http://schemas.microsoft.com/office/drawing/2014/main" id="{215C5E67-B4F5-46BA-AE9F-8617D21DB03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1" name="テキスト ボックス 310">
          <a:extLst>
            <a:ext uri="{FF2B5EF4-FFF2-40B4-BE49-F238E27FC236}">
              <a16:creationId xmlns:a16="http://schemas.microsoft.com/office/drawing/2014/main" id="{2DA06C86-8EA0-490F-B3EC-862B6A4BEEA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2" name="テキスト ボックス 311">
          <a:extLst>
            <a:ext uri="{FF2B5EF4-FFF2-40B4-BE49-F238E27FC236}">
              <a16:creationId xmlns:a16="http://schemas.microsoft.com/office/drawing/2014/main" id="{1F5458B3-C26A-4844-A329-CE406FCAED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3143250</xdr:colOff>
      <xdr:row>223</xdr:row>
      <xdr:rowOff>0</xdr:rowOff>
    </xdr:from>
    <xdr:to>
      <xdr:col>3</xdr:col>
      <xdr:colOff>123825</xdr:colOff>
      <xdr:row>244</xdr:row>
      <xdr:rowOff>76200</xdr:rowOff>
    </xdr:to>
    <xdr:sp macro="" textlink="">
      <xdr:nvSpPr>
        <xdr:cNvPr id="314" name="正方形/長方形 313">
          <a:extLst>
            <a:ext uri="{FF2B5EF4-FFF2-40B4-BE49-F238E27FC236}">
              <a16:creationId xmlns:a16="http://schemas.microsoft.com/office/drawing/2014/main" id="{FB77F0C1-5A41-410F-BBAA-101F244B44DB}"/>
            </a:ext>
          </a:extLst>
        </xdr:cNvPr>
        <xdr:cNvSpPr/>
      </xdr:nvSpPr>
      <xdr:spPr>
        <a:xfrm>
          <a:off x="3343275" y="35052000"/>
          <a:ext cx="1933575" cy="3190875"/>
        </a:xfrm>
        <a:prstGeom prst="rect">
          <a:avLst/>
        </a:prstGeom>
        <a:solidFill>
          <a:srgbClr val="FFFF0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100"/>
            <a:t>評価関連経費の表記がありますが、新型コロナウイルス対応緊急支援助成では対象外となります。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7"/>
  <sheetViews>
    <sheetView tabSelected="1" view="pageBreakPreview" zoomScaleNormal="100" zoomScaleSheetLayoutView="100" workbookViewId="0">
      <selection activeCell="A2" sqref="A2:G2"/>
    </sheetView>
  </sheetViews>
  <sheetFormatPr defaultColWidth="9" defaultRowHeight="18"/>
  <cols>
    <col min="1" max="1" width="16.125" style="43" customWidth="1"/>
    <col min="2" max="2" width="7.625" style="43" customWidth="1"/>
    <col min="3" max="7" width="12.375" style="43" customWidth="1"/>
    <col min="8" max="8" width="15.625" style="43" customWidth="1"/>
    <col min="9" max="9" width="9" style="43"/>
    <col min="10" max="10" width="9.375" style="43" bestFit="1" customWidth="1"/>
    <col min="11" max="12" width="9.25" style="43" bestFit="1" customWidth="1"/>
    <col min="13" max="16384" width="9" style="43"/>
  </cols>
  <sheetData>
    <row r="1" spans="1:13" ht="24">
      <c r="A1" s="191" t="s">
        <v>225</v>
      </c>
      <c r="B1" s="187"/>
      <c r="C1" s="187"/>
      <c r="D1" s="187"/>
      <c r="E1" s="187"/>
      <c r="G1" s="188"/>
    </row>
    <row r="2" spans="1:13" ht="24">
      <c r="A2" s="395" t="s">
        <v>81</v>
      </c>
      <c r="B2" s="395"/>
      <c r="C2" s="395"/>
      <c r="D2" s="395"/>
      <c r="E2" s="395"/>
      <c r="F2" s="395"/>
      <c r="G2" s="395"/>
      <c r="H2" s="49"/>
      <c r="I2" s="50"/>
      <c r="J2" s="50"/>
      <c r="K2" s="51"/>
      <c r="L2" s="50"/>
      <c r="M2" s="50"/>
    </row>
    <row r="3" spans="1:13" ht="13.5" customHeight="1">
      <c r="A3" s="344"/>
      <c r="B3" s="344"/>
      <c r="C3" s="344"/>
      <c r="D3" s="344"/>
      <c r="E3" s="344"/>
      <c r="F3" s="344"/>
      <c r="G3" s="344"/>
      <c r="H3" s="49"/>
      <c r="I3" s="50"/>
      <c r="J3" s="50"/>
      <c r="K3" s="51"/>
      <c r="L3" s="50"/>
      <c r="M3" s="50"/>
    </row>
    <row r="4" spans="1:13" ht="20.100000000000001" customHeight="1">
      <c r="A4" s="12" t="s">
        <v>0</v>
      </c>
      <c r="B4" s="397"/>
      <c r="C4" s="397"/>
      <c r="D4" s="398"/>
      <c r="E4" s="398"/>
      <c r="F4" s="398"/>
      <c r="G4" s="398"/>
      <c r="H4" s="49"/>
      <c r="I4" s="50"/>
      <c r="J4" s="50"/>
      <c r="K4" s="51"/>
      <c r="L4" s="50"/>
      <c r="M4" s="50"/>
    </row>
    <row r="5" spans="1:13" s="128" customFormat="1" ht="20.100000000000001" customHeight="1">
      <c r="A5" s="12" t="s">
        <v>1</v>
      </c>
      <c r="B5" s="393"/>
      <c r="C5" s="393"/>
      <c r="D5" s="393"/>
      <c r="E5" s="393"/>
      <c r="F5" s="393"/>
      <c r="G5" s="393"/>
      <c r="H5" s="127"/>
      <c r="I5" s="50"/>
      <c r="J5" s="50"/>
      <c r="K5" s="51"/>
      <c r="L5" s="50"/>
      <c r="M5" s="50"/>
    </row>
    <row r="6" spans="1:13" s="128" customFormat="1" ht="20.100000000000001" customHeight="1">
      <c r="A6" s="12" t="s">
        <v>2</v>
      </c>
      <c r="B6" s="189"/>
      <c r="C6" s="393" t="s">
        <v>224</v>
      </c>
      <c r="D6" s="394"/>
      <c r="E6" s="394"/>
      <c r="F6" s="394"/>
      <c r="G6" s="394"/>
      <c r="H6" s="127"/>
      <c r="I6" s="50"/>
      <c r="J6" s="50"/>
      <c r="K6" s="51"/>
      <c r="L6" s="50"/>
      <c r="M6" s="50"/>
    </row>
    <row r="7" spans="1:13" s="128" customFormat="1" ht="20.100000000000001" customHeight="1">
      <c r="A7" s="12"/>
      <c r="B7" s="189"/>
      <c r="C7" s="342"/>
      <c r="D7" s="343"/>
      <c r="E7" s="343"/>
      <c r="F7" s="343"/>
      <c r="G7" s="343"/>
      <c r="H7" s="127"/>
      <c r="I7" s="50"/>
      <c r="J7" s="50"/>
      <c r="K7" s="51"/>
      <c r="L7" s="50"/>
      <c r="M7" s="50"/>
    </row>
    <row r="8" spans="1:13" s="128" customFormat="1" ht="20.100000000000001" customHeight="1">
      <c r="A8" s="13" t="s">
        <v>3</v>
      </c>
      <c r="B8" s="189"/>
      <c r="C8" s="393" t="s">
        <v>223</v>
      </c>
      <c r="D8" s="394"/>
      <c r="E8" s="394"/>
      <c r="F8" s="394"/>
      <c r="G8" s="394"/>
      <c r="H8" s="127"/>
      <c r="I8" s="50"/>
      <c r="J8" s="50"/>
      <c r="K8" s="51"/>
      <c r="L8" s="50"/>
      <c r="M8" s="50"/>
    </row>
    <row r="9" spans="1:13" s="128" customFormat="1" ht="20.100000000000001" customHeight="1">
      <c r="A9" s="13" t="s">
        <v>4</v>
      </c>
      <c r="B9" s="189"/>
      <c r="C9" s="393" t="s">
        <v>222</v>
      </c>
      <c r="D9" s="394"/>
      <c r="E9" s="394"/>
      <c r="F9" s="394"/>
      <c r="G9" s="394"/>
      <c r="H9" s="127"/>
      <c r="I9" s="50"/>
      <c r="J9" s="50"/>
      <c r="K9" s="51"/>
      <c r="L9" s="50"/>
      <c r="M9" s="50"/>
    </row>
    <row r="10" spans="1:13" s="128" customFormat="1" ht="19.5" customHeight="1">
      <c r="A10" s="44"/>
      <c r="B10" s="45"/>
      <c r="C10" s="405" t="s">
        <v>5</v>
      </c>
      <c r="D10" s="406"/>
      <c r="E10" s="406"/>
      <c r="F10" s="406"/>
      <c r="G10" s="406"/>
      <c r="H10" s="127"/>
      <c r="I10" s="50"/>
      <c r="J10" s="50"/>
      <c r="K10" s="51"/>
      <c r="L10" s="50"/>
      <c r="M10" s="50"/>
    </row>
    <row r="11" spans="1:13" ht="19.5">
      <c r="A11" s="13" t="s">
        <v>6</v>
      </c>
      <c r="B11" s="403" t="s">
        <v>7</v>
      </c>
      <c r="C11" s="404"/>
      <c r="D11" s="404"/>
      <c r="E11" s="404"/>
      <c r="F11" s="404"/>
      <c r="G11" s="404"/>
      <c r="H11" s="49"/>
      <c r="I11" s="50"/>
      <c r="J11" s="50"/>
      <c r="K11" s="51"/>
      <c r="L11" s="50"/>
      <c r="M11" s="50"/>
    </row>
    <row r="12" spans="1:13" ht="24.75" customHeight="1">
      <c r="A12" s="401"/>
      <c r="B12" s="402"/>
      <c r="C12" s="29" t="s">
        <v>8</v>
      </c>
      <c r="D12" s="14" t="s">
        <v>9</v>
      </c>
      <c r="E12" s="193" t="s">
        <v>10</v>
      </c>
      <c r="F12" s="193" t="s">
        <v>11</v>
      </c>
      <c r="G12" s="38" t="s">
        <v>12</v>
      </c>
      <c r="H12" s="129"/>
      <c r="I12" s="51"/>
      <c r="J12" s="50"/>
      <c r="K12" s="50"/>
      <c r="L12" s="50"/>
      <c r="M12" s="50"/>
    </row>
    <row r="13" spans="1:13" ht="24.75" customHeight="1">
      <c r="A13" s="400" t="s">
        <v>13</v>
      </c>
      <c r="B13" s="400"/>
      <c r="C13" s="199">
        <f>③事業費!C5+③事業費!C6</f>
        <v>0</v>
      </c>
      <c r="D13" s="39">
        <f>③事業費!D5+③事業費!D6</f>
        <v>0</v>
      </c>
      <c r="E13" s="194">
        <f>③事業費!E5+③事業費!E6</f>
        <v>0</v>
      </c>
      <c r="F13" s="194">
        <f>③事業費!F5+③事業費!F6</f>
        <v>0</v>
      </c>
      <c r="G13" s="39">
        <f>SUM(C13:F13)</f>
        <v>0</v>
      </c>
      <c r="H13" s="128"/>
      <c r="I13" s="130"/>
      <c r="J13" s="130"/>
      <c r="K13" s="50"/>
      <c r="L13" s="50"/>
      <c r="M13" s="50"/>
    </row>
    <row r="14" spans="1:13" ht="24.75" customHeight="1">
      <c r="A14" s="400" t="s">
        <v>14</v>
      </c>
      <c r="B14" s="400"/>
      <c r="C14" s="200">
        <f>②自己資金・民間資金!C10</f>
        <v>0</v>
      </c>
      <c r="D14" s="39">
        <f>②自己資金・民間資金!C15</f>
        <v>0</v>
      </c>
      <c r="E14" s="194">
        <f>②自己資金・民間資金!C20</f>
        <v>0</v>
      </c>
      <c r="F14" s="194">
        <f>②自己資金・民間資金!C25</f>
        <v>0</v>
      </c>
      <c r="G14" s="39">
        <f>SUM(C14:F14)</f>
        <v>0</v>
      </c>
      <c r="H14" s="128"/>
      <c r="I14" s="51"/>
      <c r="J14" s="50"/>
      <c r="K14" s="50"/>
      <c r="L14" s="50"/>
      <c r="M14" s="50"/>
    </row>
    <row r="15" spans="1:13" ht="24.75" customHeight="1">
      <c r="A15" s="400" t="s">
        <v>15</v>
      </c>
      <c r="B15" s="400"/>
      <c r="C15" s="40">
        <f>C13+C14</f>
        <v>0</v>
      </c>
      <c r="D15" s="40">
        <f>D13+D14</f>
        <v>0</v>
      </c>
      <c r="E15" s="195">
        <f>E13+E14</f>
        <v>0</v>
      </c>
      <c r="F15" s="195">
        <f>F13+F14</f>
        <v>0</v>
      </c>
      <c r="G15" s="40">
        <f>G13+G14</f>
        <v>0</v>
      </c>
      <c r="I15" s="51"/>
      <c r="J15" s="50"/>
      <c r="K15" s="50"/>
      <c r="L15" s="50"/>
      <c r="M15" s="50"/>
    </row>
    <row r="16" spans="1:13" ht="24.75" customHeight="1">
      <c r="A16" s="399" t="s">
        <v>16</v>
      </c>
      <c r="B16" s="399"/>
      <c r="C16" s="192" t="e">
        <f>C13/C15</f>
        <v>#DIV/0!</v>
      </c>
      <c r="D16" s="192" t="e">
        <f t="shared" ref="D16:G16" si="0">D13/D15</f>
        <v>#DIV/0!</v>
      </c>
      <c r="E16" s="192" t="e">
        <f t="shared" si="0"/>
        <v>#DIV/0!</v>
      </c>
      <c r="F16" s="192" t="e">
        <f t="shared" si="0"/>
        <v>#DIV/0!</v>
      </c>
      <c r="G16" s="192" t="e">
        <f t="shared" si="0"/>
        <v>#DIV/0!</v>
      </c>
      <c r="I16" s="51"/>
      <c r="J16" s="50"/>
      <c r="K16" s="50"/>
      <c r="L16" s="50"/>
      <c r="M16" s="50"/>
    </row>
    <row r="17" spans="1:13" ht="20.100000000000001" customHeight="1">
      <c r="A17" s="143"/>
      <c r="B17" s="131"/>
      <c r="C17" s="131"/>
      <c r="D17" s="132"/>
      <c r="E17" s="132"/>
      <c r="F17" s="132"/>
      <c r="G17" s="132"/>
      <c r="I17" s="51"/>
      <c r="J17" s="50"/>
      <c r="K17" s="50"/>
      <c r="L17" s="50"/>
      <c r="M17" s="50"/>
    </row>
    <row r="18" spans="1:13" ht="20.100000000000001" customHeight="1"/>
    <row r="19" spans="1:13" ht="19.5" customHeight="1">
      <c r="A19" s="201" t="s">
        <v>17</v>
      </c>
      <c r="B19" s="202"/>
      <c r="C19" s="202"/>
      <c r="D19" s="202"/>
      <c r="E19" s="202"/>
      <c r="F19" s="202"/>
      <c r="G19" s="202"/>
    </row>
    <row r="20" spans="1:13" ht="24.75" customHeight="1">
      <c r="A20" s="203"/>
      <c r="B20" s="204" t="s">
        <v>18</v>
      </c>
      <c r="C20" s="205" t="s">
        <v>8</v>
      </c>
      <c r="D20" s="193" t="s">
        <v>9</v>
      </c>
      <c r="E20" s="193" t="s">
        <v>10</v>
      </c>
      <c r="F20" s="193" t="s">
        <v>11</v>
      </c>
      <c r="G20" s="206" t="s">
        <v>12</v>
      </c>
      <c r="H20" s="84" t="s">
        <v>19</v>
      </c>
      <c r="I20" s="51"/>
      <c r="J20" s="50"/>
      <c r="K20" s="50"/>
      <c r="L20" s="50"/>
      <c r="M20" s="50"/>
    </row>
    <row r="21" spans="1:13" ht="30" customHeight="1">
      <c r="A21" s="207" t="s">
        <v>20</v>
      </c>
      <c r="B21" s="208" t="e">
        <f>G21/G13</f>
        <v>#DIV/0!</v>
      </c>
      <c r="C21" s="209">
        <f>記入不要!E5</f>
        <v>0</v>
      </c>
      <c r="D21" s="210">
        <f>記入不要!H5</f>
        <v>0</v>
      </c>
      <c r="E21" s="210">
        <f>記入不要!K5</f>
        <v>0</v>
      </c>
      <c r="F21" s="210">
        <f>記入不要!N5</f>
        <v>0</v>
      </c>
      <c r="G21" s="211">
        <f>SUM(C21:F21)</f>
        <v>0</v>
      </c>
      <c r="H21" s="84" t="e">
        <f>IF(B21&gt;5.49%,"ERROR","")</f>
        <v>#DIV/0!</v>
      </c>
      <c r="J21" s="133"/>
      <c r="K21" s="133"/>
      <c r="L21" s="133"/>
    </row>
    <row r="22" spans="1:13" s="98" customFormat="1" ht="20.100000000000001" customHeight="1">
      <c r="A22" s="136"/>
      <c r="B22" s="136"/>
      <c r="C22" s="136"/>
      <c r="D22" s="55"/>
      <c r="E22" s="55"/>
      <c r="F22" s="55"/>
      <c r="G22" s="55"/>
      <c r="H22" s="134"/>
      <c r="J22" s="101"/>
      <c r="K22" s="135"/>
    </row>
    <row r="23" spans="1:13" ht="19.5" customHeight="1">
      <c r="A23" s="201" t="s">
        <v>21</v>
      </c>
      <c r="B23" s="202"/>
      <c r="C23" s="202"/>
      <c r="D23" s="202"/>
      <c r="E23" s="202"/>
      <c r="F23" s="202"/>
      <c r="G23" s="202"/>
      <c r="I23" s="51"/>
      <c r="J23" s="50"/>
      <c r="K23" s="50"/>
      <c r="L23" s="50"/>
      <c r="M23" s="50"/>
    </row>
    <row r="24" spans="1:13" ht="24.75" customHeight="1">
      <c r="A24" s="396"/>
      <c r="B24" s="396"/>
      <c r="C24" s="364" t="s">
        <v>8</v>
      </c>
      <c r="D24" s="193" t="s">
        <v>9</v>
      </c>
      <c r="E24" s="193" t="s">
        <v>10</v>
      </c>
      <c r="F24" s="193" t="s">
        <v>11</v>
      </c>
      <c r="G24" s="365" t="s">
        <v>12</v>
      </c>
      <c r="I24" s="51"/>
      <c r="J24" s="50"/>
      <c r="K24" s="50"/>
      <c r="L24" s="50"/>
      <c r="M24" s="50"/>
    </row>
    <row r="25" spans="1:13" ht="30" customHeight="1">
      <c r="A25" s="399" t="s">
        <v>22</v>
      </c>
      <c r="B25" s="399"/>
      <c r="C25" s="195">
        <f>C13+C21</f>
        <v>0</v>
      </c>
      <c r="D25" s="195">
        <f>D13+D21</f>
        <v>0</v>
      </c>
      <c r="E25" s="195">
        <f>E13+E21</f>
        <v>0</v>
      </c>
      <c r="F25" s="195">
        <f>F13+F21</f>
        <v>0</v>
      </c>
      <c r="G25" s="195">
        <f>G13+G21</f>
        <v>0</v>
      </c>
    </row>
    <row r="26" spans="1:13">
      <c r="A26" s="384"/>
      <c r="B26" s="384"/>
      <c r="C26" s="384"/>
      <c r="D26" s="384"/>
      <c r="E26" s="384"/>
      <c r="F26" s="384"/>
      <c r="G26" s="384"/>
      <c r="H26" s="384"/>
    </row>
    <row r="27" spans="1:13">
      <c r="A27" s="363"/>
      <c r="B27" s="363"/>
      <c r="C27" s="363"/>
      <c r="D27" s="363"/>
      <c r="E27" s="363"/>
      <c r="F27" s="363"/>
      <c r="G27" s="363"/>
      <c r="H27" s="363"/>
    </row>
  </sheetData>
  <sheetProtection formatCells="0" formatColumns="0" formatRows="0" insertColumns="0" insertRows="0"/>
  <mergeCells count="15">
    <mergeCell ref="C9:G9"/>
    <mergeCell ref="A2:G2"/>
    <mergeCell ref="A24:B24"/>
    <mergeCell ref="B4:G4"/>
    <mergeCell ref="A25:B25"/>
    <mergeCell ref="A14:B14"/>
    <mergeCell ref="A13:B13"/>
    <mergeCell ref="A16:B16"/>
    <mergeCell ref="A15:B15"/>
    <mergeCell ref="A12:B12"/>
    <mergeCell ref="B5:G5"/>
    <mergeCell ref="B11:G11"/>
    <mergeCell ref="C10:G10"/>
    <mergeCell ref="C6:G6"/>
    <mergeCell ref="C8:G8"/>
  </mergeCells>
  <phoneticPr fontId="3"/>
  <dataValidations xWindow="353" yWindow="235" count="2">
    <dataValidation allowBlank="1" showInputMessage="1" showErrorMessage="1" prompt="事業計画に記載した申請事業名を記載してください。" sqref="B4:G4"/>
    <dataValidation allowBlank="1" showInputMessage="1" showErrorMessage="1" prompt="黄色セルは自動計算ですので、記載不要です。" sqref="C13:G15 C25:D25 G25"/>
  </dataValidations>
  <printOptions horizontalCentered="1"/>
  <pageMargins left="0.7" right="0.7" top="0.75" bottom="0.75" header="0.3" footer="0.3"/>
  <pageSetup paperSize="9" scale="94"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view="pageBreakPreview" zoomScaleNormal="100" zoomScaleSheetLayoutView="100" workbookViewId="0">
      <selection activeCell="C6" sqref="C6"/>
    </sheetView>
  </sheetViews>
  <sheetFormatPr defaultColWidth="9" defaultRowHeight="18.75"/>
  <cols>
    <col min="1" max="1" width="3.625" style="104" customWidth="1"/>
    <col min="2" max="3" width="20.625" style="104" customWidth="1"/>
    <col min="4" max="4" width="18.625" style="104" customWidth="1"/>
    <col min="5" max="5" width="21.625" style="104" customWidth="1"/>
    <col min="6" max="6" width="15" style="104" customWidth="1"/>
    <col min="7" max="16384" width="9" style="104"/>
  </cols>
  <sheetData>
    <row r="1" spans="1:6" ht="24">
      <c r="A1" s="395" t="s">
        <v>87</v>
      </c>
      <c r="B1" s="395"/>
      <c r="C1" s="395"/>
      <c r="D1" s="395"/>
      <c r="E1" s="395"/>
    </row>
    <row r="2" spans="1:6">
      <c r="A2" s="407" t="s">
        <v>23</v>
      </c>
      <c r="B2" s="407"/>
      <c r="C2" s="407"/>
      <c r="D2" s="407"/>
      <c r="E2" s="407"/>
    </row>
    <row r="3" spans="1:6">
      <c r="A3" s="341" t="s">
        <v>24</v>
      </c>
      <c r="B3" s="9"/>
      <c r="C3" s="9"/>
      <c r="D3" s="9"/>
      <c r="E3" s="9"/>
    </row>
    <row r="4" spans="1:6" ht="18.75" customHeight="1">
      <c r="A4" s="413" t="s">
        <v>25</v>
      </c>
      <c r="B4" s="413"/>
      <c r="C4" s="413"/>
      <c r="D4" s="413"/>
      <c r="E4" s="413"/>
    </row>
    <row r="5" spans="1:6" ht="75">
      <c r="A5" s="408" t="s">
        <v>26</v>
      </c>
      <c r="B5" s="409"/>
      <c r="C5" s="346" t="s">
        <v>27</v>
      </c>
      <c r="D5" s="346" t="s">
        <v>28</v>
      </c>
      <c r="E5" s="346" t="s">
        <v>29</v>
      </c>
      <c r="F5" s="117" t="s">
        <v>19</v>
      </c>
    </row>
    <row r="6" spans="1:6">
      <c r="A6" s="212"/>
      <c r="B6" s="213"/>
      <c r="C6" s="214"/>
      <c r="D6" s="215"/>
      <c r="E6" s="216"/>
    </row>
    <row r="7" spans="1:6">
      <c r="A7" s="217"/>
      <c r="B7" s="218"/>
      <c r="C7" s="214"/>
      <c r="D7" s="215"/>
      <c r="E7" s="216"/>
    </row>
    <row r="8" spans="1:6">
      <c r="A8" s="217"/>
      <c r="B8" s="218"/>
      <c r="C8" s="214"/>
      <c r="D8" s="215"/>
      <c r="E8" s="216"/>
    </row>
    <row r="9" spans="1:6">
      <c r="A9" s="217"/>
      <c r="B9" s="218"/>
      <c r="C9" s="214"/>
      <c r="D9" s="215"/>
      <c r="E9" s="216"/>
    </row>
    <row r="10" spans="1:6">
      <c r="A10" s="415" t="s">
        <v>30</v>
      </c>
      <c r="B10" s="416"/>
      <c r="C10" s="219">
        <f>SUM(C6:C9)</f>
        <v>0</v>
      </c>
      <c r="D10" s="417"/>
      <c r="E10" s="418"/>
      <c r="F10" s="122" t="str">
        <f>IF(C10=(③事業費!C8+③事業費!C9),"","③事業費と金額が異なります")</f>
        <v/>
      </c>
    </row>
    <row r="11" spans="1:6" ht="20.25" customHeight="1">
      <c r="A11" s="118"/>
      <c r="B11" s="119"/>
      <c r="C11" s="123"/>
      <c r="D11" s="124"/>
      <c r="E11" s="144"/>
    </row>
    <row r="12" spans="1:6" ht="20.25" customHeight="1">
      <c r="A12" s="120"/>
      <c r="B12" s="121"/>
      <c r="C12" s="125"/>
      <c r="D12" s="116"/>
      <c r="E12" s="121"/>
    </row>
    <row r="13" spans="1:6" ht="20.25" customHeight="1">
      <c r="A13" s="120"/>
      <c r="B13" s="121"/>
      <c r="C13" s="125"/>
      <c r="D13" s="126"/>
      <c r="E13" s="121"/>
    </row>
    <row r="14" spans="1:6" ht="20.25" customHeight="1">
      <c r="A14" s="120"/>
      <c r="B14" s="121"/>
      <c r="C14" s="125"/>
      <c r="D14" s="126"/>
      <c r="E14" s="121"/>
    </row>
    <row r="15" spans="1:6" ht="20.25" customHeight="1">
      <c r="A15" s="411" t="s">
        <v>31</v>
      </c>
      <c r="B15" s="412"/>
      <c r="C15" s="24">
        <f>SUM(C11:C14)</f>
        <v>0</v>
      </c>
      <c r="D15" s="419"/>
      <c r="E15" s="420"/>
      <c r="F15" s="117" t="str">
        <f>IF(C15=(③事業費!D8+③事業費!D9),"","③事業費と金額が異なります")</f>
        <v/>
      </c>
    </row>
    <row r="16" spans="1:6" ht="20.25" customHeight="1">
      <c r="A16" s="197"/>
      <c r="B16" s="198"/>
      <c r="C16" s="220"/>
      <c r="D16" s="221"/>
      <c r="E16" s="198"/>
    </row>
    <row r="17" spans="1:6" ht="20.25" customHeight="1">
      <c r="A17" s="197"/>
      <c r="B17" s="198"/>
      <c r="C17" s="220"/>
      <c r="D17" s="221"/>
      <c r="E17" s="198"/>
    </row>
    <row r="18" spans="1:6" ht="20.25" customHeight="1">
      <c r="A18" s="197"/>
      <c r="B18" s="198"/>
      <c r="C18" s="220"/>
      <c r="D18" s="221"/>
      <c r="E18" s="198"/>
    </row>
    <row r="19" spans="1:6" ht="20.100000000000001" customHeight="1">
      <c r="A19" s="197"/>
      <c r="B19" s="198"/>
      <c r="C19" s="220"/>
      <c r="D19" s="221"/>
      <c r="E19" s="198"/>
    </row>
    <row r="20" spans="1:6" ht="20.25" customHeight="1">
      <c r="A20" s="414" t="s">
        <v>32</v>
      </c>
      <c r="B20" s="414"/>
      <c r="C20" s="222">
        <f>SUM(C16:C19)</f>
        <v>0</v>
      </c>
      <c r="D20" s="421"/>
      <c r="E20" s="422"/>
      <c r="F20" s="117" t="str">
        <f>IF(C20=(③事業費!E8+③事業費!E9),"","様式3-3と金額が異なります")</f>
        <v/>
      </c>
    </row>
    <row r="21" spans="1:6" ht="20.25" customHeight="1">
      <c r="A21" s="196"/>
      <c r="B21" s="223"/>
      <c r="C21" s="220"/>
      <c r="D21" s="221"/>
      <c r="E21" s="198"/>
    </row>
    <row r="22" spans="1:6" ht="20.25" customHeight="1">
      <c r="A22" s="197"/>
      <c r="B22" s="223"/>
      <c r="C22" s="220"/>
      <c r="D22" s="221"/>
      <c r="E22" s="198"/>
    </row>
    <row r="23" spans="1:6" ht="20.100000000000001" customHeight="1">
      <c r="A23" s="197"/>
      <c r="B23" s="223"/>
      <c r="C23" s="220"/>
      <c r="D23" s="221"/>
      <c r="E23" s="198"/>
    </row>
    <row r="24" spans="1:6" ht="20.25" customHeight="1">
      <c r="A24" s="197"/>
      <c r="B24" s="223"/>
      <c r="C24" s="220"/>
      <c r="D24" s="221"/>
      <c r="E24" s="198"/>
    </row>
    <row r="25" spans="1:6" ht="20.25" customHeight="1">
      <c r="A25" s="414" t="s">
        <v>33</v>
      </c>
      <c r="B25" s="414"/>
      <c r="C25" s="222">
        <f>SUM(C21:C24)</f>
        <v>0</v>
      </c>
      <c r="D25" s="421"/>
      <c r="E25" s="422"/>
      <c r="F25" s="117" t="str">
        <f>IF(C25=(③事業費!F8+③事業費!F9),"","様式3-3と金額が異なります")</f>
        <v/>
      </c>
    </row>
    <row r="26" spans="1:6" ht="20.25" customHeight="1">
      <c r="A26" s="410" t="s">
        <v>34</v>
      </c>
      <c r="B26" s="410"/>
      <c r="C26" s="24">
        <f>C10+C15+C20+C25</f>
        <v>0</v>
      </c>
      <c r="D26" s="419"/>
      <c r="E26" s="420"/>
    </row>
    <row r="27" spans="1:6" ht="20.100000000000001" customHeight="1"/>
    <row r="28" spans="1:6" ht="20.100000000000001" customHeight="1">
      <c r="B28" s="115"/>
      <c r="C28" s="115"/>
      <c r="D28" s="115"/>
      <c r="E28" s="115"/>
    </row>
  </sheetData>
  <sheetProtection formatCells="0" formatColumns="0" formatRows="0" insertColumns="0" insertRows="0"/>
  <mergeCells count="14">
    <mergeCell ref="A2:E2"/>
    <mergeCell ref="A5:B5"/>
    <mergeCell ref="A26:B26"/>
    <mergeCell ref="A15:B15"/>
    <mergeCell ref="A1:E1"/>
    <mergeCell ref="A4:E4"/>
    <mergeCell ref="A25:B25"/>
    <mergeCell ref="A20:B20"/>
    <mergeCell ref="A10:B10"/>
    <mergeCell ref="D10:E10"/>
    <mergeCell ref="D15:E15"/>
    <mergeCell ref="D20:E20"/>
    <mergeCell ref="D25:E25"/>
    <mergeCell ref="D26:E26"/>
  </mergeCells>
  <phoneticPr fontId="3"/>
  <dataValidations count="1">
    <dataValidation allowBlank="1" showInputMessage="1" showErrorMessage="1" prompt="黄色セルは自動計算ですので、記載不要です。" sqref="C10 C15 C26"/>
  </dataValidations>
  <printOptions horizontalCentered="1"/>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view="pageBreakPreview" zoomScaleNormal="100" zoomScaleSheetLayoutView="100" workbookViewId="0">
      <selection activeCell="D12" sqref="D12"/>
    </sheetView>
  </sheetViews>
  <sheetFormatPr defaultColWidth="9" defaultRowHeight="18.75"/>
  <cols>
    <col min="1" max="1" width="14" style="104" customWidth="1"/>
    <col min="2" max="2" width="15.25" style="104" customWidth="1"/>
    <col min="3" max="7" width="11.5" style="104" customWidth="1"/>
    <col min="8" max="9" width="10.5" style="104" bestFit="1" customWidth="1"/>
    <col min="10" max="10" width="6.875" style="104" customWidth="1"/>
    <col min="11" max="11" width="9.5" style="104" bestFit="1" customWidth="1"/>
    <col min="12" max="12" width="9" style="104"/>
    <col min="13" max="13" width="10.875" style="104" bestFit="1" customWidth="1"/>
    <col min="14" max="16384" width="9" style="104"/>
  </cols>
  <sheetData>
    <row r="1" spans="1:14" ht="24">
      <c r="A1" s="395" t="s">
        <v>86</v>
      </c>
      <c r="B1" s="395"/>
      <c r="C1" s="395"/>
      <c r="D1" s="395"/>
      <c r="E1" s="395"/>
      <c r="F1" s="395"/>
      <c r="G1" s="395"/>
    </row>
    <row r="2" spans="1:14" ht="24">
      <c r="A2" s="392" t="s">
        <v>35</v>
      </c>
      <c r="B2" s="53"/>
      <c r="C2" s="53"/>
    </row>
    <row r="3" spans="1:14" ht="15" customHeight="1">
      <c r="A3" s="426" t="s">
        <v>23</v>
      </c>
      <c r="B3" s="426"/>
      <c r="C3" s="426"/>
      <c r="D3" s="426"/>
      <c r="E3" s="426"/>
      <c r="F3" s="9"/>
      <c r="G3" s="9"/>
    </row>
    <row r="4" spans="1:14" s="105" customFormat="1" ht="18">
      <c r="A4" s="345"/>
      <c r="B4" s="345"/>
      <c r="C4" s="30" t="s">
        <v>8</v>
      </c>
      <c r="D4" s="31" t="s">
        <v>9</v>
      </c>
      <c r="E4" s="224" t="s">
        <v>10</v>
      </c>
      <c r="F4" s="224" t="s">
        <v>11</v>
      </c>
      <c r="G4" s="26" t="s">
        <v>12</v>
      </c>
      <c r="J4" s="51"/>
      <c r="K4" s="51"/>
      <c r="L4" s="51"/>
      <c r="M4" s="51"/>
      <c r="N4" s="51"/>
    </row>
    <row r="5" spans="1:14" ht="35.1" customHeight="1">
      <c r="A5" s="18" t="s">
        <v>36</v>
      </c>
      <c r="B5" s="16" t="s">
        <v>37</v>
      </c>
      <c r="C5" s="385"/>
      <c r="D5" s="386"/>
      <c r="E5" s="225"/>
      <c r="F5" s="225"/>
      <c r="G5" s="25">
        <f>SUM(C5:F5)</f>
        <v>0</v>
      </c>
      <c r="H5" s="106"/>
      <c r="I5" s="106"/>
      <c r="J5" s="106"/>
    </row>
    <row r="6" spans="1:14">
      <c r="A6" s="17"/>
      <c r="B6" s="16" t="s">
        <v>38</v>
      </c>
      <c r="C6" s="387"/>
      <c r="D6" s="385"/>
      <c r="E6" s="225"/>
      <c r="F6" s="225"/>
      <c r="G6" s="25">
        <f>SUM(C6:F6)</f>
        <v>0</v>
      </c>
    </row>
    <row r="7" spans="1:14">
      <c r="A7" s="15"/>
      <c r="B7" s="16" t="s">
        <v>39</v>
      </c>
      <c r="C7" s="142" t="e">
        <f>C6/(C5+C6)</f>
        <v>#DIV/0!</v>
      </c>
      <c r="D7" s="142" t="e">
        <f>D6/(D5+D6)</f>
        <v>#DIV/0!</v>
      </c>
      <c r="E7" s="226" t="e">
        <f>E6/(E5+E6)</f>
        <v>#DIV/0!</v>
      </c>
      <c r="F7" s="226" t="e">
        <f>F6/(F5+F6)</f>
        <v>#DIV/0!</v>
      </c>
      <c r="G7" s="27" t="e">
        <f>G6/(G5+G6)</f>
        <v>#DIV/0!</v>
      </c>
      <c r="M7" s="107"/>
    </row>
    <row r="8" spans="1:14" ht="35.1" customHeight="1">
      <c r="A8" s="18" t="s">
        <v>40</v>
      </c>
      <c r="B8" s="16" t="s">
        <v>37</v>
      </c>
      <c r="C8" s="388"/>
      <c r="D8" s="389"/>
      <c r="E8" s="227"/>
      <c r="F8" s="227"/>
      <c r="G8" s="25">
        <f>SUM(C8:F8)</f>
        <v>0</v>
      </c>
    </row>
    <row r="9" spans="1:14">
      <c r="A9" s="17"/>
      <c r="B9" s="16" t="s">
        <v>38</v>
      </c>
      <c r="C9" s="388"/>
      <c r="D9" s="389"/>
      <c r="E9" s="227"/>
      <c r="F9" s="227"/>
      <c r="G9" s="25">
        <f>SUM(C9:F9)</f>
        <v>0</v>
      </c>
      <c r="I9" s="107"/>
    </row>
    <row r="10" spans="1:14">
      <c r="A10" s="15"/>
      <c r="B10" s="16" t="s">
        <v>39</v>
      </c>
      <c r="C10" s="19" t="e">
        <f>C9/(C8+C9)</f>
        <v>#DIV/0!</v>
      </c>
      <c r="D10" s="19" t="e">
        <f>D9/(D8+D9)</f>
        <v>#DIV/0!</v>
      </c>
      <c r="E10" s="228" t="e">
        <f>E9/(E8+E9)</f>
        <v>#DIV/0!</v>
      </c>
      <c r="F10" s="228" t="e">
        <f>F9/(F8+F9)</f>
        <v>#DIV/0!</v>
      </c>
      <c r="G10" s="19" t="e">
        <f>G9/(G8+G9)</f>
        <v>#DIV/0!</v>
      </c>
      <c r="I10" s="107"/>
    </row>
    <row r="11" spans="1:14" s="108" customFormat="1" ht="66" customHeight="1">
      <c r="A11" s="424" t="s">
        <v>41</v>
      </c>
      <c r="B11" s="425"/>
      <c r="C11" s="190"/>
      <c r="D11" s="190"/>
      <c r="E11" s="229"/>
      <c r="F11" s="229"/>
      <c r="G11" s="22" t="e">
        <f>IF(G7&gt;20%,"ERROR","")</f>
        <v>#DIV/0!</v>
      </c>
      <c r="I11" s="109"/>
    </row>
    <row r="12" spans="1:14" ht="20.100000000000001" customHeight="1">
      <c r="A12" s="110"/>
      <c r="B12" s="110"/>
      <c r="C12" s="110"/>
      <c r="D12" s="111"/>
      <c r="E12" s="111"/>
      <c r="F12" s="111"/>
      <c r="G12" s="111"/>
      <c r="I12" s="106"/>
    </row>
    <row r="13" spans="1:14" ht="24" customHeight="1">
      <c r="A13" s="392" t="s">
        <v>42</v>
      </c>
      <c r="B13" s="392"/>
      <c r="C13" s="392"/>
      <c r="D13" s="392"/>
      <c r="E13" s="392"/>
      <c r="F13" s="392"/>
      <c r="G13" s="392"/>
      <c r="I13" s="107"/>
    </row>
    <row r="14" spans="1:14" s="112" customFormat="1" ht="20.100000000000001" customHeight="1">
      <c r="A14" s="427"/>
      <c r="B14" s="427"/>
      <c r="C14" s="30" t="s">
        <v>8</v>
      </c>
      <c r="D14" s="31" t="s">
        <v>9</v>
      </c>
      <c r="E14" s="224" t="s">
        <v>9</v>
      </c>
      <c r="F14" s="224" t="s">
        <v>10</v>
      </c>
      <c r="G14" s="26" t="s">
        <v>12</v>
      </c>
    </row>
    <row r="15" spans="1:14">
      <c r="A15" s="423" t="s">
        <v>43</v>
      </c>
      <c r="B15" s="423"/>
      <c r="C15" s="390">
        <f>C5+C8</f>
        <v>0</v>
      </c>
      <c r="D15" s="390">
        <f>D5+D8</f>
        <v>0</v>
      </c>
      <c r="E15" s="391">
        <f>E5+E8</f>
        <v>0</v>
      </c>
      <c r="F15" s="391">
        <f>F5+F8</f>
        <v>0</v>
      </c>
      <c r="G15" s="20">
        <f>G5+G8</f>
        <v>0</v>
      </c>
      <c r="I15" s="107"/>
    </row>
    <row r="16" spans="1:14">
      <c r="A16" s="423" t="s">
        <v>44</v>
      </c>
      <c r="B16" s="423"/>
      <c r="C16" s="142" t="e">
        <f>C15/(C5+C6+C8+C9)</f>
        <v>#DIV/0!</v>
      </c>
      <c r="D16" s="142" t="e">
        <f>D15/(D5+D6+D8+D9)</f>
        <v>#DIV/0!</v>
      </c>
      <c r="E16" s="226" t="e">
        <f t="shared" ref="E16:F16" si="0">E15/(E5+E6+E8+E9)</f>
        <v>#DIV/0!</v>
      </c>
      <c r="F16" s="226" t="e">
        <f t="shared" si="0"/>
        <v>#DIV/0!</v>
      </c>
      <c r="G16" s="27" t="e">
        <f>G15/(G5+G6+G8+G9)</f>
        <v>#DIV/0!</v>
      </c>
      <c r="I16" s="107"/>
    </row>
    <row r="17" spans="1:9">
      <c r="A17" s="113"/>
      <c r="B17" s="113"/>
      <c r="C17" s="113"/>
      <c r="D17" s="114"/>
      <c r="E17" s="114"/>
      <c r="F17" s="114"/>
      <c r="G17" s="114"/>
      <c r="I17" s="107"/>
    </row>
    <row r="19" spans="1:9">
      <c r="B19" s="115"/>
      <c r="C19" s="115"/>
      <c r="D19" s="115"/>
      <c r="E19" s="115"/>
    </row>
  </sheetData>
  <sheetProtection formatCells="0" formatColumns="0" formatRows="0" insertColumns="0" insertRows="0"/>
  <mergeCells count="6">
    <mergeCell ref="A16:B16"/>
    <mergeCell ref="A1:G1"/>
    <mergeCell ref="A11:B11"/>
    <mergeCell ref="A3:E3"/>
    <mergeCell ref="A15:B15"/>
    <mergeCell ref="A14:B14"/>
  </mergeCells>
  <phoneticPr fontId="3"/>
  <conditionalFormatting sqref="C7:G7">
    <cfRule type="cellIs" dxfId="0" priority="1" operator="greaterThan">
      <formula>"&lt;15%"</formula>
    </cfRule>
  </conditionalFormatting>
  <dataValidations xWindow="282" yWindow="453" count="4">
    <dataValidation operator="greaterThan" allowBlank="1" showInputMessage="1" errorTitle="入力ミス" error="15％以下で設定して下さい。" prompt="_x000a_" sqref="D7"/>
    <dataValidation allowBlank="1" showInputMessage="1" showErrorMessage="1" error="管理的経費が20%を超えています。" prompt="助成金申請額に占める管理的経費の合計額は、最大20％までですので、超えない様ご注意ください。" sqref="G7"/>
    <dataValidation operator="greaterThan" allowBlank="1" showInputMessage="1" prompt="_x000a_" sqref="C7"/>
    <dataValidation allowBlank="1" showInputMessage="1" sqref="G10 C10"/>
  </dataValidations>
  <printOptions horizontalCentered="1"/>
  <pageMargins left="0.7" right="0.7" top="0.75" bottom="0.75" header="0.3" footer="0.3"/>
  <pageSetup paperSize="9" scale="9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5"/>
  <sheetViews>
    <sheetView view="pageBreakPreview" zoomScale="60" zoomScaleNormal="60" workbookViewId="0">
      <selection activeCell="B4" sqref="B4:D4"/>
    </sheetView>
  </sheetViews>
  <sheetFormatPr defaultColWidth="9" defaultRowHeight="18"/>
  <cols>
    <col min="1" max="1" width="2" style="43" customWidth="1"/>
    <col min="2" max="2" width="18.375" style="43" customWidth="1"/>
    <col min="3" max="4" width="17.5" style="43" customWidth="1"/>
    <col min="5" max="5" width="13.125" style="43" customWidth="1"/>
    <col min="6" max="6" width="3.625" style="43" customWidth="1"/>
    <col min="7" max="8" width="13.125" style="43" customWidth="1"/>
    <col min="9" max="9" width="3.625" style="43" customWidth="1"/>
    <col min="10" max="11" width="13.125" style="43" customWidth="1"/>
    <col min="12" max="12" width="3.625" style="43" customWidth="1"/>
    <col min="13" max="14" width="13.125" style="43" customWidth="1"/>
    <col min="15" max="15" width="3.625" style="43" customWidth="1"/>
    <col min="16" max="16" width="13.125" style="43" customWidth="1"/>
    <col min="17" max="17" width="28.125" style="43" customWidth="1"/>
    <col min="18" max="18" width="23.125" style="43" customWidth="1"/>
    <col min="19" max="16384" width="9" style="43"/>
  </cols>
  <sheetData>
    <row r="1" spans="1:18" ht="30">
      <c r="B1" s="349" t="s">
        <v>82</v>
      </c>
      <c r="C1" s="45"/>
      <c r="D1" s="45"/>
      <c r="E1" s="46"/>
      <c r="F1" s="47"/>
      <c r="G1" s="47"/>
      <c r="H1" s="48"/>
      <c r="I1" s="49"/>
      <c r="J1" s="48"/>
      <c r="K1" s="50"/>
      <c r="L1" s="50"/>
      <c r="M1" s="51"/>
      <c r="N1" s="50"/>
    </row>
    <row r="2" spans="1:18" ht="21" customHeight="1">
      <c r="B2" s="97"/>
      <c r="C2" s="45"/>
      <c r="D2" s="45"/>
      <c r="E2" s="46"/>
      <c r="F2" s="47"/>
      <c r="G2" s="47"/>
      <c r="H2" s="48"/>
      <c r="I2" s="49"/>
      <c r="J2" s="48"/>
      <c r="K2" s="50"/>
      <c r="L2" s="50"/>
      <c r="M2" s="51"/>
      <c r="N2" s="50"/>
    </row>
    <row r="3" spans="1:18" s="52" customFormat="1" ht="29.25" customHeight="1">
      <c r="B3" s="35" t="s">
        <v>45</v>
      </c>
      <c r="C3" s="35"/>
      <c r="D3" s="35"/>
      <c r="E3" s="35"/>
      <c r="F3" s="36"/>
      <c r="G3" s="35"/>
      <c r="H3" s="35"/>
      <c r="I3" s="35"/>
      <c r="J3" s="37"/>
      <c r="K3" s="35"/>
      <c r="L3" s="35"/>
      <c r="M3" s="35"/>
      <c r="N3" s="35"/>
      <c r="O3" s="35"/>
      <c r="P3" s="35"/>
      <c r="Q3" s="35"/>
    </row>
    <row r="4" spans="1:18" ht="54.75" customHeight="1">
      <c r="B4" s="456"/>
      <c r="C4" s="456"/>
      <c r="D4" s="456"/>
      <c r="E4" s="460" t="s">
        <v>8</v>
      </c>
      <c r="F4" s="460"/>
      <c r="G4" s="460"/>
      <c r="H4" s="460" t="s">
        <v>9</v>
      </c>
      <c r="I4" s="460"/>
      <c r="J4" s="460"/>
      <c r="K4" s="428" t="s">
        <v>10</v>
      </c>
      <c r="L4" s="428"/>
      <c r="M4" s="428"/>
      <c r="N4" s="428" t="s">
        <v>11</v>
      </c>
      <c r="O4" s="428"/>
      <c r="P4" s="428"/>
      <c r="Q4" s="347" t="s">
        <v>46</v>
      </c>
      <c r="R4" s="84" t="s">
        <v>19</v>
      </c>
    </row>
    <row r="5" spans="1:18" ht="25.5">
      <c r="B5" s="466" t="s">
        <v>38</v>
      </c>
      <c r="C5" s="466"/>
      <c r="D5" s="466"/>
      <c r="E5" s="461">
        <f>C26</f>
        <v>0</v>
      </c>
      <c r="F5" s="462"/>
      <c r="G5" s="462"/>
      <c r="H5" s="463">
        <f>C41</f>
        <v>0</v>
      </c>
      <c r="I5" s="463"/>
      <c r="J5" s="463"/>
      <c r="K5" s="429"/>
      <c r="L5" s="429"/>
      <c r="M5" s="429"/>
      <c r="N5" s="429"/>
      <c r="O5" s="429"/>
      <c r="P5" s="429"/>
      <c r="Q5" s="382">
        <f>SUM(E5:P5)</f>
        <v>0</v>
      </c>
      <c r="R5" s="85" t="str">
        <f>IF(Q5=(③事業費!G6+③事業費!G9),"","③事業費と金額が異なります")</f>
        <v/>
      </c>
    </row>
    <row r="6" spans="1:18" ht="25.5">
      <c r="B6" s="444" t="s">
        <v>63</v>
      </c>
      <c r="C6" s="445"/>
      <c r="D6" s="446"/>
      <c r="E6" s="447">
        <f>SUM(C13:C15)</f>
        <v>0</v>
      </c>
      <c r="F6" s="448"/>
      <c r="G6" s="449"/>
      <c r="H6" s="447">
        <f>SUM(C27:C30)</f>
        <v>0</v>
      </c>
      <c r="I6" s="448"/>
      <c r="J6" s="449"/>
      <c r="K6" s="450"/>
      <c r="L6" s="451"/>
      <c r="M6" s="452"/>
      <c r="N6" s="450"/>
      <c r="O6" s="451"/>
      <c r="P6" s="452"/>
      <c r="Q6" s="23">
        <f>SUM(E6:P6)</f>
        <v>0</v>
      </c>
      <c r="R6" s="128"/>
    </row>
    <row r="7" spans="1:18" ht="25.5">
      <c r="B7" s="444" t="s">
        <v>79</v>
      </c>
      <c r="C7" s="445"/>
      <c r="D7" s="446"/>
      <c r="E7" s="447">
        <f>SUM(C17:C25)</f>
        <v>0</v>
      </c>
      <c r="F7" s="448"/>
      <c r="G7" s="449"/>
      <c r="H7" s="447">
        <f>SUM(C32:C40)</f>
        <v>0</v>
      </c>
      <c r="I7" s="448"/>
      <c r="J7" s="449"/>
      <c r="K7" s="450"/>
      <c r="L7" s="451"/>
      <c r="M7" s="452"/>
      <c r="N7" s="450"/>
      <c r="O7" s="451"/>
      <c r="P7" s="452"/>
      <c r="Q7" s="23">
        <f>SUM(E7:P7)</f>
        <v>0</v>
      </c>
      <c r="R7" s="128"/>
    </row>
    <row r="8" spans="1:18" s="98" customFormat="1">
      <c r="B8" s="99"/>
      <c r="C8" s="99"/>
      <c r="D8" s="100"/>
      <c r="E8" s="100"/>
      <c r="F8" s="100"/>
      <c r="H8" s="100"/>
      <c r="I8" s="100"/>
      <c r="J8" s="101"/>
    </row>
    <row r="9" spans="1:18" ht="29.25" customHeight="1">
      <c r="A9" s="2"/>
      <c r="B9" s="35" t="s">
        <v>47</v>
      </c>
      <c r="C9" s="3"/>
      <c r="D9" s="3"/>
      <c r="E9" s="4"/>
      <c r="F9" s="5"/>
      <c r="G9" s="5"/>
      <c r="H9" s="1"/>
      <c r="I9" s="6"/>
      <c r="J9" s="1"/>
      <c r="K9" s="7"/>
      <c r="L9" s="7"/>
      <c r="M9" s="8"/>
      <c r="N9" s="7"/>
      <c r="O9" s="2"/>
      <c r="P9" s="2"/>
      <c r="Q9" s="2"/>
    </row>
    <row r="10" spans="1:18" ht="24">
      <c r="A10" s="459" t="s">
        <v>85</v>
      </c>
      <c r="B10" s="459"/>
      <c r="C10" s="464" t="s">
        <v>49</v>
      </c>
      <c r="D10" s="459" t="s">
        <v>50</v>
      </c>
      <c r="E10" s="459"/>
      <c r="F10" s="459"/>
      <c r="G10" s="459"/>
      <c r="H10" s="459"/>
      <c r="I10" s="459"/>
      <c r="J10" s="459"/>
      <c r="K10" s="459"/>
      <c r="L10" s="459"/>
      <c r="M10" s="459"/>
      <c r="N10" s="459"/>
      <c r="O10" s="459"/>
      <c r="P10" s="459"/>
      <c r="Q10" s="459"/>
    </row>
    <row r="11" spans="1:18" ht="20.100000000000001" customHeight="1">
      <c r="A11" s="459"/>
      <c r="B11" s="459"/>
      <c r="C11" s="465"/>
      <c r="D11" s="28" t="s">
        <v>51</v>
      </c>
      <c r="E11" s="148" t="s">
        <v>52</v>
      </c>
      <c r="F11" s="34" t="s">
        <v>53</v>
      </c>
      <c r="G11" s="148" t="s">
        <v>54</v>
      </c>
      <c r="H11" s="148" t="s">
        <v>55</v>
      </c>
      <c r="I11" s="34" t="s">
        <v>53</v>
      </c>
      <c r="J11" s="148" t="s">
        <v>54</v>
      </c>
      <c r="K11" s="148" t="s">
        <v>55</v>
      </c>
      <c r="L11" s="148" t="s">
        <v>56</v>
      </c>
      <c r="M11" s="149" t="s">
        <v>57</v>
      </c>
      <c r="N11" s="472" t="s">
        <v>83</v>
      </c>
      <c r="O11" s="473"/>
      <c r="P11" s="473"/>
      <c r="Q11" s="474"/>
    </row>
    <row r="12" spans="1:18" ht="20.100000000000001" customHeight="1">
      <c r="A12" s="472"/>
      <c r="B12" s="467" t="s">
        <v>68</v>
      </c>
      <c r="C12" s="468"/>
      <c r="D12" s="468"/>
      <c r="E12" s="468"/>
      <c r="F12" s="468"/>
      <c r="G12" s="468"/>
      <c r="H12" s="468"/>
      <c r="I12" s="468"/>
      <c r="J12" s="468"/>
      <c r="K12" s="468"/>
      <c r="L12" s="468"/>
      <c r="M12" s="468"/>
      <c r="N12" s="468"/>
      <c r="O12" s="468"/>
      <c r="P12" s="468"/>
      <c r="Q12" s="469"/>
    </row>
    <row r="13" spans="1:18" ht="20.100000000000001" customHeight="1">
      <c r="A13" s="475"/>
      <c r="B13" s="87"/>
      <c r="C13" s="183" t="str">
        <f>IF(SUM(M13:M15)=0,"",SUM(M13:M15))</f>
        <v/>
      </c>
      <c r="D13" s="151"/>
      <c r="E13" s="88"/>
      <c r="F13" s="356" t="str">
        <f>IF(E13="","","X")</f>
        <v/>
      </c>
      <c r="G13" s="137"/>
      <c r="H13" s="89"/>
      <c r="I13" s="356" t="str">
        <f>IF(G13="","","X")</f>
        <v/>
      </c>
      <c r="J13" s="137"/>
      <c r="K13" s="89"/>
      <c r="L13" s="356" t="str">
        <f t="shared" ref="L13:L15" si="0">IF(J13="","","=")</f>
        <v/>
      </c>
      <c r="M13" s="182" t="str">
        <f>IF(E13*IF(G13="",1,G13)*IF(J13="",1,J13)=0,"",E13*IF(G13="",1,G13)*IF(J13="",1,J13))</f>
        <v/>
      </c>
      <c r="N13" s="470"/>
      <c r="O13" s="470"/>
      <c r="P13" s="470"/>
      <c r="Q13" s="471"/>
    </row>
    <row r="14" spans="1:18" ht="20.100000000000001" customHeight="1">
      <c r="A14" s="475"/>
      <c r="B14" s="61"/>
      <c r="C14" s="183"/>
      <c r="D14" s="151"/>
      <c r="E14" s="88"/>
      <c r="F14" s="356" t="str">
        <f>IF(E14="","","X")</f>
        <v/>
      </c>
      <c r="G14" s="137"/>
      <c r="H14" s="89"/>
      <c r="I14" s="356" t="str">
        <f>IF(G14="","","X")</f>
        <v/>
      </c>
      <c r="J14" s="137"/>
      <c r="K14" s="89"/>
      <c r="L14" s="356" t="str">
        <f t="shared" si="0"/>
        <v/>
      </c>
      <c r="M14" s="182" t="str">
        <f t="shared" ref="M14:M15" si="1">IF(E14*IF(G14="",1,G14)*IF(J14="",1,J14)=0,"",E14*IF(G14="",1,G14)*IF(J14="",1,J14))</f>
        <v/>
      </c>
      <c r="N14" s="470"/>
      <c r="O14" s="470"/>
      <c r="P14" s="470"/>
      <c r="Q14" s="471"/>
    </row>
    <row r="15" spans="1:18" ht="20.100000000000001" customHeight="1">
      <c r="A15" s="475"/>
      <c r="B15" s="61"/>
      <c r="C15" s="184"/>
      <c r="D15" s="151"/>
      <c r="E15" s="88"/>
      <c r="F15" s="356" t="str">
        <f>IF(E15="","","X")</f>
        <v/>
      </c>
      <c r="G15" s="137"/>
      <c r="H15" s="89"/>
      <c r="I15" s="356" t="str">
        <f>IF(G15="","","X")</f>
        <v/>
      </c>
      <c r="J15" s="137"/>
      <c r="K15" s="89"/>
      <c r="L15" s="356" t="str">
        <f t="shared" si="0"/>
        <v/>
      </c>
      <c r="M15" s="182" t="str">
        <f t="shared" si="1"/>
        <v/>
      </c>
      <c r="N15" s="470"/>
      <c r="O15" s="470"/>
      <c r="P15" s="470"/>
      <c r="Q15" s="471"/>
    </row>
    <row r="16" spans="1:18" ht="20.100000000000001" customHeight="1">
      <c r="A16" s="475"/>
      <c r="B16" s="175" t="s">
        <v>80</v>
      </c>
      <c r="C16" s="90"/>
      <c r="D16" s="152"/>
      <c r="E16" s="91"/>
      <c r="F16" s="92"/>
      <c r="G16" s="138"/>
      <c r="H16" s="92"/>
      <c r="I16" s="92"/>
      <c r="J16" s="93"/>
      <c r="K16" s="92"/>
      <c r="L16" s="92"/>
      <c r="M16" s="91"/>
      <c r="N16" s="94"/>
      <c r="O16" s="94"/>
      <c r="P16" s="94"/>
      <c r="Q16" s="95"/>
    </row>
    <row r="17" spans="1:17" ht="21.75" customHeight="1">
      <c r="A17" s="475"/>
      <c r="B17" s="70"/>
      <c r="C17" s="177" t="str">
        <f>IF(SUM(M17:M19)=0,"",SUM(M17:M19))</f>
        <v/>
      </c>
      <c r="D17" s="145"/>
      <c r="E17" s="67"/>
      <c r="F17" s="58" t="str">
        <f>IF(E17="","","X")</f>
        <v/>
      </c>
      <c r="G17" s="57"/>
      <c r="H17" s="59"/>
      <c r="I17" s="58" t="str">
        <f>IF(G17="","","X")</f>
        <v/>
      </c>
      <c r="J17" s="57"/>
      <c r="K17" s="59"/>
      <c r="L17" s="58" t="str">
        <f>IF(J17="","","=")</f>
        <v/>
      </c>
      <c r="M17" s="181" t="str">
        <f>IF(E17*IF(G17="",1,G17)*IF(J17="",1,J17)=0,"",E17*IF(G17="",1,G17)*IF(J17="",1,J17))</f>
        <v/>
      </c>
      <c r="N17" s="457"/>
      <c r="O17" s="457"/>
      <c r="P17" s="457"/>
      <c r="Q17" s="458"/>
    </row>
    <row r="18" spans="1:17" ht="21.75" customHeight="1">
      <c r="A18" s="475"/>
      <c r="B18" s="61"/>
      <c r="C18" s="178"/>
      <c r="D18" s="146"/>
      <c r="E18" s="102"/>
      <c r="F18" s="352" t="str">
        <f t="shared" ref="F18:F50" si="2">IF(E18="","","X")</f>
        <v/>
      </c>
      <c r="G18" s="102"/>
      <c r="H18" s="63"/>
      <c r="I18" s="352" t="str">
        <f t="shared" ref="I18:I40" si="3">IF(G18="","","X")</f>
        <v/>
      </c>
      <c r="J18" s="102"/>
      <c r="K18" s="63"/>
      <c r="L18" s="352" t="str">
        <f t="shared" ref="L18:L60" si="4">IF(J18="","","=")</f>
        <v/>
      </c>
      <c r="M18" s="182" t="str">
        <f t="shared" ref="M18:M60" si="5">IF(E18*IF(G18="",1,G18)*IF(J18="",1,J18)=0,"",E18*IF(G18="",1,G18)*IF(J18="",1,J18))</f>
        <v/>
      </c>
      <c r="N18" s="436"/>
      <c r="O18" s="436"/>
      <c r="P18" s="436"/>
      <c r="Q18" s="437"/>
    </row>
    <row r="19" spans="1:17" ht="21.75" customHeight="1">
      <c r="A19" s="475"/>
      <c r="B19" s="61"/>
      <c r="C19" s="179"/>
      <c r="D19" s="146"/>
      <c r="E19" s="69"/>
      <c r="F19" s="64" t="str">
        <f t="shared" si="2"/>
        <v/>
      </c>
      <c r="G19" s="102"/>
      <c r="H19" s="63"/>
      <c r="I19" s="352" t="str">
        <f t="shared" si="3"/>
        <v/>
      </c>
      <c r="J19" s="102"/>
      <c r="K19" s="63"/>
      <c r="L19" s="352" t="str">
        <f t="shared" si="4"/>
        <v/>
      </c>
      <c r="M19" s="182" t="str">
        <f t="shared" si="5"/>
        <v/>
      </c>
      <c r="N19" s="442"/>
      <c r="O19" s="442"/>
      <c r="P19" s="442"/>
      <c r="Q19" s="443"/>
    </row>
    <row r="20" spans="1:17" ht="21.75" customHeight="1">
      <c r="A20" s="475"/>
      <c r="B20" s="66"/>
      <c r="C20" s="177" t="str">
        <f>IF(SUM(M20:M22)=0,"",SUM(M20:M22))</f>
        <v/>
      </c>
      <c r="D20" s="145"/>
      <c r="E20" s="62"/>
      <c r="F20" s="58" t="str">
        <f t="shared" si="2"/>
        <v/>
      </c>
      <c r="G20" s="57"/>
      <c r="H20" s="59"/>
      <c r="I20" s="58" t="str">
        <f t="shared" si="3"/>
        <v/>
      </c>
      <c r="J20" s="57"/>
      <c r="K20" s="59"/>
      <c r="L20" s="58" t="str">
        <f t="shared" si="4"/>
        <v/>
      </c>
      <c r="M20" s="181" t="str">
        <f t="shared" si="5"/>
        <v/>
      </c>
      <c r="N20" s="436"/>
      <c r="O20" s="436"/>
      <c r="P20" s="436"/>
      <c r="Q20" s="437"/>
    </row>
    <row r="21" spans="1:17" ht="21.75" customHeight="1">
      <c r="A21" s="475"/>
      <c r="B21" s="61"/>
      <c r="C21" s="178"/>
      <c r="D21" s="146"/>
      <c r="E21" s="102"/>
      <c r="F21" s="352" t="str">
        <f t="shared" si="2"/>
        <v/>
      </c>
      <c r="G21" s="102"/>
      <c r="H21" s="63"/>
      <c r="I21" s="352" t="str">
        <f t="shared" si="3"/>
        <v/>
      </c>
      <c r="J21" s="102"/>
      <c r="K21" s="63"/>
      <c r="L21" s="352" t="str">
        <f t="shared" si="4"/>
        <v/>
      </c>
      <c r="M21" s="182" t="str">
        <f t="shared" si="5"/>
        <v/>
      </c>
      <c r="N21" s="436"/>
      <c r="O21" s="436"/>
      <c r="P21" s="436"/>
      <c r="Q21" s="437"/>
    </row>
    <row r="22" spans="1:17" ht="21.75" customHeight="1">
      <c r="A22" s="475"/>
      <c r="B22" s="61"/>
      <c r="C22" s="179"/>
      <c r="D22" s="147"/>
      <c r="E22" s="69"/>
      <c r="F22" s="64" t="str">
        <f t="shared" si="2"/>
        <v/>
      </c>
      <c r="G22" s="102"/>
      <c r="H22" s="63"/>
      <c r="I22" s="352" t="str">
        <f t="shared" si="3"/>
        <v/>
      </c>
      <c r="J22" s="102"/>
      <c r="K22" s="63"/>
      <c r="L22" s="352" t="str">
        <f t="shared" si="4"/>
        <v/>
      </c>
      <c r="M22" s="182" t="str">
        <f t="shared" si="5"/>
        <v/>
      </c>
      <c r="N22" s="442"/>
      <c r="O22" s="442"/>
      <c r="P22" s="442"/>
      <c r="Q22" s="443"/>
    </row>
    <row r="23" spans="1:17" ht="21.75" customHeight="1">
      <c r="A23" s="475"/>
      <c r="B23" s="66"/>
      <c r="C23" s="177" t="str">
        <f>IF(SUM(M23:M25)=0,"",SUM(M23:M25))</f>
        <v/>
      </c>
      <c r="D23" s="146"/>
      <c r="E23" s="62"/>
      <c r="F23" s="352" t="str">
        <f t="shared" si="2"/>
        <v/>
      </c>
      <c r="G23" s="57"/>
      <c r="H23" s="59"/>
      <c r="I23" s="58" t="str">
        <f t="shared" si="3"/>
        <v/>
      </c>
      <c r="J23" s="57"/>
      <c r="K23" s="59"/>
      <c r="L23" s="58" t="str">
        <f t="shared" si="4"/>
        <v/>
      </c>
      <c r="M23" s="181" t="str">
        <f t="shared" si="5"/>
        <v/>
      </c>
      <c r="N23" s="436"/>
      <c r="O23" s="436"/>
      <c r="P23" s="436"/>
      <c r="Q23" s="437"/>
    </row>
    <row r="24" spans="1:17" ht="21.75" customHeight="1">
      <c r="A24" s="475"/>
      <c r="B24" s="61"/>
      <c r="C24" s="179"/>
      <c r="D24" s="146"/>
      <c r="E24" s="62"/>
      <c r="F24" s="352" t="str">
        <f t="shared" si="2"/>
        <v/>
      </c>
      <c r="G24" s="102"/>
      <c r="H24" s="63"/>
      <c r="I24" s="352" t="str">
        <f t="shared" si="3"/>
        <v/>
      </c>
      <c r="J24" s="102"/>
      <c r="K24" s="63"/>
      <c r="L24" s="352" t="str">
        <f t="shared" si="4"/>
        <v/>
      </c>
      <c r="M24" s="182" t="str">
        <f t="shared" si="5"/>
        <v/>
      </c>
      <c r="N24" s="436"/>
      <c r="O24" s="436"/>
      <c r="P24" s="436"/>
      <c r="Q24" s="437"/>
    </row>
    <row r="25" spans="1:17" ht="21.75" customHeight="1">
      <c r="A25" s="475"/>
      <c r="B25" s="103"/>
      <c r="C25" s="180"/>
      <c r="D25" s="146"/>
      <c r="E25" s="62"/>
      <c r="F25" s="352" t="str">
        <f t="shared" si="2"/>
        <v/>
      </c>
      <c r="G25" s="102"/>
      <c r="H25" s="63"/>
      <c r="I25" s="352" t="str">
        <f t="shared" si="3"/>
        <v/>
      </c>
      <c r="J25" s="102"/>
      <c r="K25" s="63"/>
      <c r="L25" s="352" t="str">
        <f t="shared" si="4"/>
        <v/>
      </c>
      <c r="M25" s="182" t="str">
        <f t="shared" si="5"/>
        <v/>
      </c>
      <c r="N25" s="436"/>
      <c r="O25" s="436"/>
      <c r="P25" s="436"/>
      <c r="Q25" s="437"/>
    </row>
    <row r="26" spans="1:17" ht="21.75" customHeight="1">
      <c r="A26" s="476"/>
      <c r="B26" s="42" t="s">
        <v>30</v>
      </c>
      <c r="C26" s="32">
        <f>SUM(C13:C25)</f>
        <v>0</v>
      </c>
      <c r="D26" s="439"/>
      <c r="E26" s="440"/>
      <c r="F26" s="440"/>
      <c r="G26" s="440"/>
      <c r="H26" s="440"/>
      <c r="I26" s="440"/>
      <c r="J26" s="440"/>
      <c r="K26" s="440"/>
      <c r="L26" s="440"/>
      <c r="M26" s="440"/>
      <c r="N26" s="440"/>
      <c r="O26" s="440"/>
      <c r="P26" s="440"/>
      <c r="Q26" s="441"/>
    </row>
    <row r="27" spans="1:17" ht="21.75" customHeight="1">
      <c r="A27" s="357"/>
      <c r="B27" s="467" t="s">
        <v>68</v>
      </c>
      <c r="C27" s="468"/>
      <c r="D27" s="468"/>
      <c r="E27" s="468"/>
      <c r="F27" s="468"/>
      <c r="G27" s="468"/>
      <c r="H27" s="468"/>
      <c r="I27" s="468"/>
      <c r="J27" s="468"/>
      <c r="K27" s="468"/>
      <c r="L27" s="468"/>
      <c r="M27" s="468"/>
      <c r="N27" s="468"/>
      <c r="O27" s="468"/>
      <c r="P27" s="468"/>
      <c r="Q27" s="469"/>
    </row>
    <row r="28" spans="1:17" ht="21.75" customHeight="1">
      <c r="A28" s="357"/>
      <c r="B28" s="87"/>
      <c r="C28" s="183" t="str">
        <f>IF(SUM(M28:M30)=0,"",SUM(M28:M30))</f>
        <v/>
      </c>
      <c r="D28" s="151"/>
      <c r="E28" s="88"/>
      <c r="F28" s="356" t="str">
        <f>IF(E28="","","X")</f>
        <v/>
      </c>
      <c r="G28" s="88"/>
      <c r="H28" s="89"/>
      <c r="I28" s="356" t="str">
        <f>IF(G28="","","X")</f>
        <v/>
      </c>
      <c r="J28" s="137"/>
      <c r="K28" s="89"/>
      <c r="L28" s="356" t="str">
        <f t="shared" ref="L28:L30" si="6">IF(J28="","","=")</f>
        <v/>
      </c>
      <c r="M28" s="182" t="str">
        <f>IF(E28*IF(G28="",1,G28)*IF(J28="",1,J28)=0,"",E28*IF(G28="",1,G28)*IF(J28="",1,J28))</f>
        <v/>
      </c>
      <c r="N28" s="470"/>
      <c r="O28" s="470"/>
      <c r="P28" s="470"/>
      <c r="Q28" s="471"/>
    </row>
    <row r="29" spans="1:17" ht="21.75" customHeight="1">
      <c r="A29" s="357"/>
      <c r="B29" s="61"/>
      <c r="C29" s="183"/>
      <c r="D29" s="151"/>
      <c r="E29" s="362"/>
      <c r="F29" s="381" t="str">
        <f>IF(E29="","","X")</f>
        <v/>
      </c>
      <c r="G29" s="137"/>
      <c r="H29" s="89"/>
      <c r="I29" s="356" t="str">
        <f>IF(G29="","","X")</f>
        <v/>
      </c>
      <c r="J29" s="137"/>
      <c r="K29" s="89"/>
      <c r="L29" s="356" t="str">
        <f t="shared" si="6"/>
        <v/>
      </c>
      <c r="M29" s="182" t="str">
        <f>IF(E29*IF(G29="",1,G29)*IF(J29="",1,J29)=0,"",E29*IF(G29="",1,G29)*IF(J29="",1,J29))</f>
        <v/>
      </c>
      <c r="N29" s="470"/>
      <c r="O29" s="470"/>
      <c r="P29" s="470"/>
      <c r="Q29" s="471"/>
    </row>
    <row r="30" spans="1:17" ht="21.75" customHeight="1">
      <c r="A30" s="357"/>
      <c r="B30" s="61"/>
      <c r="C30" s="184"/>
      <c r="D30" s="151"/>
      <c r="E30" s="88"/>
      <c r="F30" s="356" t="str">
        <f>IF(E30="","","X")</f>
        <v/>
      </c>
      <c r="G30" s="137"/>
      <c r="H30" s="89"/>
      <c r="I30" s="356" t="str">
        <f>IF(G30="","","X")</f>
        <v/>
      </c>
      <c r="J30" s="137"/>
      <c r="K30" s="89"/>
      <c r="L30" s="356" t="str">
        <f t="shared" si="6"/>
        <v/>
      </c>
      <c r="M30" s="182" t="str">
        <f t="shared" ref="M30" si="7">IF(E30*IF(G30="",1,G30)*IF(J30="",1,J30)=0,"",E30*IF(G30="",1,G30)*IF(J30="",1,J30))</f>
        <v/>
      </c>
      <c r="N30" s="470"/>
      <c r="O30" s="470"/>
      <c r="P30" s="470"/>
      <c r="Q30" s="471"/>
    </row>
    <row r="31" spans="1:17" ht="21.75" customHeight="1">
      <c r="A31" s="60"/>
      <c r="B31" s="175" t="s">
        <v>80</v>
      </c>
      <c r="C31" s="90"/>
      <c r="D31" s="152"/>
      <c r="E31" s="91"/>
      <c r="F31" s="92"/>
      <c r="G31" s="138"/>
      <c r="H31" s="92"/>
      <c r="I31" s="92"/>
      <c r="J31" s="93"/>
      <c r="K31" s="92"/>
      <c r="L31" s="92"/>
      <c r="M31" s="91"/>
      <c r="N31" s="94"/>
      <c r="O31" s="94"/>
      <c r="P31" s="94"/>
      <c r="Q31" s="95"/>
    </row>
    <row r="32" spans="1:17" ht="21.75" customHeight="1">
      <c r="A32" s="60"/>
      <c r="B32" s="358"/>
      <c r="C32" s="179" t="str">
        <f>IF(SUM(M32:M34)=0,"",SUM(M32:M34))</f>
        <v/>
      </c>
      <c r="D32" s="150"/>
      <c r="E32" s="102"/>
      <c r="F32" s="381" t="str">
        <f t="shared" si="2"/>
        <v/>
      </c>
      <c r="G32" s="140"/>
      <c r="H32" s="63"/>
      <c r="I32" s="381" t="str">
        <f t="shared" si="3"/>
        <v/>
      </c>
      <c r="J32" s="359"/>
      <c r="K32" s="63"/>
      <c r="L32" s="381" t="str">
        <f t="shared" si="4"/>
        <v/>
      </c>
      <c r="M32" s="182" t="str">
        <f t="shared" si="5"/>
        <v/>
      </c>
      <c r="N32" s="360"/>
      <c r="O32" s="360"/>
      <c r="P32" s="360"/>
      <c r="Q32" s="361"/>
    </row>
    <row r="33" spans="1:17" ht="21.75" customHeight="1">
      <c r="A33" s="60"/>
      <c r="B33" s="61"/>
      <c r="C33" s="179"/>
      <c r="D33" s="146"/>
      <c r="E33" s="102"/>
      <c r="F33" s="352" t="str">
        <f t="shared" si="2"/>
        <v/>
      </c>
      <c r="G33" s="102"/>
      <c r="H33" s="63"/>
      <c r="I33" s="352" t="str">
        <f t="shared" si="3"/>
        <v/>
      </c>
      <c r="J33" s="102"/>
      <c r="K33" s="63"/>
      <c r="L33" s="352" t="str">
        <f t="shared" si="4"/>
        <v/>
      </c>
      <c r="M33" s="182" t="str">
        <f t="shared" si="5"/>
        <v/>
      </c>
      <c r="N33" s="436"/>
      <c r="O33" s="436"/>
      <c r="P33" s="436"/>
      <c r="Q33" s="437"/>
    </row>
    <row r="34" spans="1:17" ht="21.75" customHeight="1">
      <c r="A34" s="60"/>
      <c r="B34" s="61"/>
      <c r="C34" s="180"/>
      <c r="D34" s="147"/>
      <c r="E34" s="69"/>
      <c r="F34" s="352" t="str">
        <f t="shared" si="2"/>
        <v/>
      </c>
      <c r="G34" s="102"/>
      <c r="H34" s="63"/>
      <c r="I34" s="352" t="str">
        <f t="shared" si="3"/>
        <v/>
      </c>
      <c r="J34" s="102"/>
      <c r="K34" s="63"/>
      <c r="L34" s="352" t="str">
        <f t="shared" si="4"/>
        <v/>
      </c>
      <c r="M34" s="182" t="str">
        <f t="shared" si="5"/>
        <v/>
      </c>
      <c r="N34" s="442"/>
      <c r="O34" s="442"/>
      <c r="P34" s="442"/>
      <c r="Q34" s="443"/>
    </row>
    <row r="35" spans="1:17" ht="21.75" customHeight="1">
      <c r="A35" s="60"/>
      <c r="B35" s="66"/>
      <c r="C35" s="179" t="str">
        <f>IF(SUM(M35:M37)=0,"",SUM(M35:M37))</f>
        <v/>
      </c>
      <c r="D35" s="146"/>
      <c r="E35" s="62"/>
      <c r="F35" s="58" t="str">
        <f t="shared" si="2"/>
        <v/>
      </c>
      <c r="G35" s="57"/>
      <c r="H35" s="59"/>
      <c r="I35" s="58" t="str">
        <f t="shared" si="3"/>
        <v/>
      </c>
      <c r="J35" s="57"/>
      <c r="K35" s="59"/>
      <c r="L35" s="58" t="str">
        <f t="shared" si="4"/>
        <v/>
      </c>
      <c r="M35" s="181" t="str">
        <f t="shared" si="5"/>
        <v/>
      </c>
      <c r="N35" s="436"/>
      <c r="O35" s="436"/>
      <c r="P35" s="436"/>
      <c r="Q35" s="437"/>
    </row>
    <row r="36" spans="1:17" ht="21.75" customHeight="1">
      <c r="A36" s="60"/>
      <c r="B36" s="61"/>
      <c r="C36" s="179"/>
      <c r="D36" s="146"/>
      <c r="E36" s="102"/>
      <c r="F36" s="352" t="str">
        <f t="shared" si="2"/>
        <v/>
      </c>
      <c r="G36" s="102"/>
      <c r="H36" s="63"/>
      <c r="I36" s="352" t="str">
        <f t="shared" si="3"/>
        <v/>
      </c>
      <c r="J36" s="102"/>
      <c r="K36" s="63"/>
      <c r="L36" s="352" t="str">
        <f t="shared" si="4"/>
        <v/>
      </c>
      <c r="M36" s="182" t="str">
        <f t="shared" si="5"/>
        <v/>
      </c>
      <c r="N36" s="436"/>
      <c r="O36" s="436"/>
      <c r="P36" s="436"/>
      <c r="Q36" s="437"/>
    </row>
    <row r="37" spans="1:17" ht="21.75" customHeight="1">
      <c r="A37" s="60"/>
      <c r="B37" s="61"/>
      <c r="C37" s="180"/>
      <c r="D37" s="147"/>
      <c r="E37" s="69"/>
      <c r="F37" s="352" t="str">
        <f t="shared" si="2"/>
        <v/>
      </c>
      <c r="G37" s="102"/>
      <c r="H37" s="63"/>
      <c r="I37" s="352" t="str">
        <f t="shared" si="3"/>
        <v/>
      </c>
      <c r="J37" s="102"/>
      <c r="K37" s="63"/>
      <c r="L37" s="352" t="str">
        <f t="shared" si="4"/>
        <v/>
      </c>
      <c r="M37" s="182" t="str">
        <f t="shared" si="5"/>
        <v/>
      </c>
      <c r="N37" s="442"/>
      <c r="O37" s="442"/>
      <c r="P37" s="442"/>
      <c r="Q37" s="443"/>
    </row>
    <row r="38" spans="1:17" ht="21.75" customHeight="1">
      <c r="A38" s="60"/>
      <c r="B38" s="66"/>
      <c r="C38" s="179" t="str">
        <f>IF(SUM(M38:M40)=0,"",SUM(M38:M40))</f>
        <v/>
      </c>
      <c r="D38" s="145"/>
      <c r="E38" s="62"/>
      <c r="F38" s="58" t="str">
        <f t="shared" ref="F38:F39" si="8">IF(E38="","","X")</f>
        <v/>
      </c>
      <c r="G38" s="57"/>
      <c r="H38" s="59"/>
      <c r="I38" s="58" t="str">
        <f t="shared" ref="I38:I39" si="9">IF(G38="","","X")</f>
        <v/>
      </c>
      <c r="J38" s="57"/>
      <c r="K38" s="59"/>
      <c r="L38" s="58" t="str">
        <f t="shared" si="4"/>
        <v/>
      </c>
      <c r="M38" s="181" t="str">
        <f t="shared" si="5"/>
        <v/>
      </c>
      <c r="N38" s="436"/>
      <c r="O38" s="436"/>
      <c r="P38" s="436"/>
      <c r="Q38" s="437"/>
    </row>
    <row r="39" spans="1:17" ht="21.75" customHeight="1">
      <c r="A39" s="60"/>
      <c r="B39" s="61"/>
      <c r="C39" s="179"/>
      <c r="D39" s="146"/>
      <c r="E39" s="62"/>
      <c r="F39" s="352" t="str">
        <f t="shared" si="8"/>
        <v/>
      </c>
      <c r="G39" s="102"/>
      <c r="H39" s="63"/>
      <c r="I39" s="352" t="str">
        <f t="shared" si="9"/>
        <v/>
      </c>
      <c r="J39" s="102"/>
      <c r="K39" s="63"/>
      <c r="L39" s="352" t="str">
        <f t="shared" si="4"/>
        <v/>
      </c>
      <c r="M39" s="182" t="str">
        <f t="shared" si="5"/>
        <v/>
      </c>
      <c r="N39" s="436"/>
      <c r="O39" s="436"/>
      <c r="P39" s="436"/>
      <c r="Q39" s="437"/>
    </row>
    <row r="40" spans="1:17" ht="21.75" customHeight="1">
      <c r="A40" s="60"/>
      <c r="B40" s="103"/>
      <c r="C40" s="180"/>
      <c r="D40" s="146"/>
      <c r="E40" s="62"/>
      <c r="F40" s="352" t="str">
        <f t="shared" si="2"/>
        <v/>
      </c>
      <c r="G40" s="102"/>
      <c r="H40" s="63"/>
      <c r="I40" s="352" t="str">
        <f t="shared" si="3"/>
        <v/>
      </c>
      <c r="J40" s="102"/>
      <c r="K40" s="63"/>
      <c r="L40" s="352" t="str">
        <f t="shared" si="4"/>
        <v/>
      </c>
      <c r="M40" s="182" t="str">
        <f t="shared" si="5"/>
        <v/>
      </c>
      <c r="N40" s="436"/>
      <c r="O40" s="436"/>
      <c r="P40" s="436"/>
      <c r="Q40" s="437"/>
    </row>
    <row r="41" spans="1:17" ht="21.75" customHeight="1">
      <c r="A41" s="71"/>
      <c r="B41" s="42" t="s">
        <v>31</v>
      </c>
      <c r="C41" s="32">
        <f>SUM(C28:C40)</f>
        <v>0</v>
      </c>
      <c r="D41" s="439"/>
      <c r="E41" s="440"/>
      <c r="F41" s="440"/>
      <c r="G41" s="440"/>
      <c r="H41" s="440"/>
      <c r="I41" s="440"/>
      <c r="J41" s="440"/>
      <c r="K41" s="440"/>
      <c r="L41" s="440"/>
      <c r="M41" s="440"/>
      <c r="N41" s="440"/>
      <c r="O41" s="440"/>
      <c r="P41" s="440"/>
      <c r="Q41" s="441"/>
    </row>
    <row r="42" spans="1:17" ht="21.75" hidden="1" customHeight="1">
      <c r="A42" s="60"/>
      <c r="B42" s="230"/>
      <c r="C42" s="231" t="str">
        <f>IF(SUM(M42:M44)=0,"",SUM(M42:M44))</f>
        <v/>
      </c>
      <c r="D42" s="232"/>
      <c r="E42" s="233"/>
      <c r="F42" s="234" t="str">
        <f t="shared" ref="F42:F47" si="10">IF(E42="","","X")</f>
        <v/>
      </c>
      <c r="G42" s="235"/>
      <c r="H42" s="236"/>
      <c r="I42" s="234" t="str">
        <f t="shared" ref="I42:I50" si="11">IF(G42="","","X")</f>
        <v/>
      </c>
      <c r="J42" s="235"/>
      <c r="K42" s="236"/>
      <c r="L42" s="234" t="str">
        <f t="shared" ref="L42:L47" si="12">IF(J42="","","=")</f>
        <v/>
      </c>
      <c r="M42" s="237" t="str">
        <f t="shared" ref="M42:M47" si="13">IF(E42*IF(G42="",1,G42)*IF(J42="",1,J42)=0,"",E42*IF(G42="",1,G42)*IF(J42="",1,J42))</f>
        <v/>
      </c>
      <c r="N42" s="430"/>
      <c r="O42" s="430"/>
      <c r="P42" s="430"/>
      <c r="Q42" s="431"/>
    </row>
    <row r="43" spans="1:17" ht="21.75" hidden="1" customHeight="1">
      <c r="A43" s="60"/>
      <c r="B43" s="238"/>
      <c r="C43" s="231"/>
      <c r="D43" s="232"/>
      <c r="E43" s="235"/>
      <c r="F43" s="234" t="str">
        <f t="shared" si="10"/>
        <v/>
      </c>
      <c r="G43" s="235"/>
      <c r="H43" s="236"/>
      <c r="I43" s="234" t="str">
        <f t="shared" si="11"/>
        <v/>
      </c>
      <c r="J43" s="235"/>
      <c r="K43" s="236"/>
      <c r="L43" s="234" t="str">
        <f t="shared" si="12"/>
        <v/>
      </c>
      <c r="M43" s="237" t="str">
        <f t="shared" si="13"/>
        <v/>
      </c>
      <c r="N43" s="430"/>
      <c r="O43" s="430"/>
      <c r="P43" s="430"/>
      <c r="Q43" s="431"/>
    </row>
    <row r="44" spans="1:17" ht="21.75" hidden="1" customHeight="1">
      <c r="A44" s="60"/>
      <c r="B44" s="238"/>
      <c r="C44" s="239"/>
      <c r="D44" s="240"/>
      <c r="E44" s="241"/>
      <c r="F44" s="242" t="str">
        <f t="shared" si="10"/>
        <v/>
      </c>
      <c r="G44" s="235"/>
      <c r="H44" s="236"/>
      <c r="I44" s="234" t="str">
        <f t="shared" si="11"/>
        <v/>
      </c>
      <c r="J44" s="235"/>
      <c r="K44" s="236"/>
      <c r="L44" s="234" t="str">
        <f t="shared" si="12"/>
        <v/>
      </c>
      <c r="M44" s="237" t="str">
        <f t="shared" si="13"/>
        <v/>
      </c>
      <c r="N44" s="434"/>
      <c r="O44" s="434"/>
      <c r="P44" s="434"/>
      <c r="Q44" s="435"/>
    </row>
    <row r="45" spans="1:17" ht="21.75" hidden="1" customHeight="1">
      <c r="A45" s="60"/>
      <c r="B45" s="243"/>
      <c r="C45" s="231" t="str">
        <f>IF(SUM(M45:M47)=0,"",SUM(M45:M47))</f>
        <v/>
      </c>
      <c r="D45" s="232"/>
      <c r="E45" s="233"/>
      <c r="F45" s="234" t="str">
        <f t="shared" si="10"/>
        <v/>
      </c>
      <c r="G45" s="244"/>
      <c r="H45" s="245"/>
      <c r="I45" s="246" t="str">
        <f t="shared" si="11"/>
        <v/>
      </c>
      <c r="J45" s="244"/>
      <c r="K45" s="245"/>
      <c r="L45" s="246" t="str">
        <f t="shared" si="12"/>
        <v/>
      </c>
      <c r="M45" s="247" t="str">
        <f t="shared" si="13"/>
        <v/>
      </c>
      <c r="N45" s="430"/>
      <c r="O45" s="430"/>
      <c r="P45" s="430"/>
      <c r="Q45" s="431"/>
    </row>
    <row r="46" spans="1:17" ht="21.75" hidden="1" customHeight="1">
      <c r="A46" s="60"/>
      <c r="B46" s="238"/>
      <c r="C46" s="231"/>
      <c r="D46" s="232"/>
      <c r="E46" s="235"/>
      <c r="F46" s="234" t="str">
        <f t="shared" si="10"/>
        <v/>
      </c>
      <c r="G46" s="235"/>
      <c r="H46" s="236"/>
      <c r="I46" s="234" t="str">
        <f t="shared" si="11"/>
        <v/>
      </c>
      <c r="J46" s="235"/>
      <c r="K46" s="236"/>
      <c r="L46" s="234" t="str">
        <f t="shared" si="12"/>
        <v/>
      </c>
      <c r="M46" s="237" t="str">
        <f t="shared" si="13"/>
        <v/>
      </c>
      <c r="N46" s="430"/>
      <c r="O46" s="430"/>
      <c r="P46" s="430"/>
      <c r="Q46" s="431"/>
    </row>
    <row r="47" spans="1:17" ht="21.75" hidden="1" customHeight="1">
      <c r="A47" s="60"/>
      <c r="B47" s="238"/>
      <c r="C47" s="239"/>
      <c r="D47" s="240"/>
      <c r="E47" s="241"/>
      <c r="F47" s="242" t="str">
        <f t="shared" si="10"/>
        <v/>
      </c>
      <c r="G47" s="235"/>
      <c r="H47" s="236"/>
      <c r="I47" s="234" t="str">
        <f t="shared" si="11"/>
        <v/>
      </c>
      <c r="J47" s="235"/>
      <c r="K47" s="236"/>
      <c r="L47" s="234" t="str">
        <f t="shared" si="12"/>
        <v/>
      </c>
      <c r="M47" s="237" t="str">
        <f t="shared" si="13"/>
        <v/>
      </c>
      <c r="N47" s="434"/>
      <c r="O47" s="434"/>
      <c r="P47" s="434"/>
      <c r="Q47" s="435"/>
    </row>
    <row r="48" spans="1:17" ht="21.75" hidden="1" customHeight="1">
      <c r="A48" s="60"/>
      <c r="B48" s="243"/>
      <c r="C48" s="231" t="str">
        <f>IF(SUM(M48:M50)=0,"",SUM(M48:M50))</f>
        <v/>
      </c>
      <c r="D48" s="248"/>
      <c r="E48" s="233"/>
      <c r="F48" s="234" t="str">
        <f t="shared" si="2"/>
        <v/>
      </c>
      <c r="G48" s="244"/>
      <c r="H48" s="245"/>
      <c r="I48" s="246" t="str">
        <f t="shared" si="11"/>
        <v/>
      </c>
      <c r="J48" s="244"/>
      <c r="K48" s="245"/>
      <c r="L48" s="246" t="str">
        <f t="shared" si="4"/>
        <v/>
      </c>
      <c r="M48" s="247" t="str">
        <f t="shared" si="5"/>
        <v/>
      </c>
      <c r="N48" s="430"/>
      <c r="O48" s="430"/>
      <c r="P48" s="430"/>
      <c r="Q48" s="431"/>
    </row>
    <row r="49" spans="1:17" ht="21.75" hidden="1" customHeight="1">
      <c r="A49" s="60"/>
      <c r="B49" s="238"/>
      <c r="C49" s="231"/>
      <c r="D49" s="232"/>
      <c r="E49" s="233"/>
      <c r="F49" s="234" t="str">
        <f t="shared" si="2"/>
        <v/>
      </c>
      <c r="G49" s="235"/>
      <c r="H49" s="236"/>
      <c r="I49" s="234" t="str">
        <f t="shared" si="11"/>
        <v/>
      </c>
      <c r="J49" s="235"/>
      <c r="K49" s="236"/>
      <c r="L49" s="234" t="str">
        <f t="shared" si="4"/>
        <v/>
      </c>
      <c r="M49" s="237" t="str">
        <f t="shared" si="5"/>
        <v/>
      </c>
      <c r="N49" s="430"/>
      <c r="O49" s="430"/>
      <c r="P49" s="430"/>
      <c r="Q49" s="431"/>
    </row>
    <row r="50" spans="1:17" ht="21.75" hidden="1" customHeight="1">
      <c r="A50" s="60"/>
      <c r="B50" s="249"/>
      <c r="C50" s="239"/>
      <c r="D50" s="232"/>
      <c r="E50" s="233"/>
      <c r="F50" s="234" t="str">
        <f t="shared" si="2"/>
        <v/>
      </c>
      <c r="G50" s="235"/>
      <c r="H50" s="236"/>
      <c r="I50" s="234" t="str">
        <f t="shared" si="11"/>
        <v/>
      </c>
      <c r="J50" s="235"/>
      <c r="K50" s="236"/>
      <c r="L50" s="234" t="str">
        <f t="shared" si="4"/>
        <v/>
      </c>
      <c r="M50" s="237" t="str">
        <f t="shared" si="5"/>
        <v/>
      </c>
      <c r="N50" s="430"/>
      <c r="O50" s="430"/>
      <c r="P50" s="430"/>
      <c r="Q50" s="431"/>
    </row>
    <row r="51" spans="1:17" ht="21.75" hidden="1" customHeight="1">
      <c r="A51" s="71"/>
      <c r="B51" s="250" t="s">
        <v>32</v>
      </c>
      <c r="C51" s="251">
        <f>SUM(C42:C50)</f>
        <v>0</v>
      </c>
      <c r="D51" s="453"/>
      <c r="E51" s="454"/>
      <c r="F51" s="454"/>
      <c r="G51" s="454"/>
      <c r="H51" s="454"/>
      <c r="I51" s="454"/>
      <c r="J51" s="454"/>
      <c r="K51" s="454"/>
      <c r="L51" s="454"/>
      <c r="M51" s="454"/>
      <c r="N51" s="454"/>
      <c r="O51" s="454"/>
      <c r="P51" s="454"/>
      <c r="Q51" s="455"/>
    </row>
    <row r="52" spans="1:17" ht="21.75" hidden="1" customHeight="1">
      <c r="A52" s="60"/>
      <c r="B52" s="230"/>
      <c r="C52" s="231" t="str">
        <f>IF(SUM(M52:M54)=0,"",SUM(M52:M54))</f>
        <v/>
      </c>
      <c r="D52" s="232"/>
      <c r="E52" s="233"/>
      <c r="F52" s="234" t="str">
        <f t="shared" ref="F52:F60" si="14">IF(E52="","","X")</f>
        <v/>
      </c>
      <c r="G52" s="235"/>
      <c r="H52" s="236"/>
      <c r="I52" s="234" t="str">
        <f t="shared" ref="I52:I60" si="15">IF(G52="","","X")</f>
        <v/>
      </c>
      <c r="J52" s="235"/>
      <c r="K52" s="236"/>
      <c r="L52" s="234" t="str">
        <f t="shared" si="4"/>
        <v/>
      </c>
      <c r="M52" s="237" t="str">
        <f t="shared" si="5"/>
        <v/>
      </c>
      <c r="N52" s="430"/>
      <c r="O52" s="430"/>
      <c r="P52" s="430"/>
      <c r="Q52" s="431"/>
    </row>
    <row r="53" spans="1:17" ht="21.75" hidden="1" customHeight="1">
      <c r="A53" s="60"/>
      <c r="B53" s="238"/>
      <c r="C53" s="231"/>
      <c r="D53" s="232"/>
      <c r="E53" s="235"/>
      <c r="F53" s="234" t="str">
        <f t="shared" si="14"/>
        <v/>
      </c>
      <c r="G53" s="235"/>
      <c r="H53" s="236"/>
      <c r="I53" s="234" t="str">
        <f t="shared" si="15"/>
        <v/>
      </c>
      <c r="J53" s="235"/>
      <c r="K53" s="236"/>
      <c r="L53" s="234" t="str">
        <f t="shared" si="4"/>
        <v/>
      </c>
      <c r="M53" s="237" t="str">
        <f t="shared" si="5"/>
        <v/>
      </c>
      <c r="N53" s="430"/>
      <c r="O53" s="430"/>
      <c r="P53" s="430"/>
      <c r="Q53" s="431"/>
    </row>
    <row r="54" spans="1:17" ht="21.75" hidden="1" customHeight="1">
      <c r="A54" s="60"/>
      <c r="B54" s="238"/>
      <c r="C54" s="239"/>
      <c r="D54" s="240"/>
      <c r="E54" s="241"/>
      <c r="F54" s="234" t="str">
        <f t="shared" si="14"/>
        <v/>
      </c>
      <c r="G54" s="235"/>
      <c r="H54" s="236"/>
      <c r="I54" s="234" t="str">
        <f t="shared" si="15"/>
        <v/>
      </c>
      <c r="J54" s="235"/>
      <c r="K54" s="236"/>
      <c r="L54" s="234" t="str">
        <f t="shared" si="4"/>
        <v/>
      </c>
      <c r="M54" s="237" t="str">
        <f t="shared" si="5"/>
        <v/>
      </c>
      <c r="N54" s="430"/>
      <c r="O54" s="430"/>
      <c r="P54" s="430"/>
      <c r="Q54" s="431"/>
    </row>
    <row r="55" spans="1:17" ht="21.75" hidden="1" customHeight="1">
      <c r="A55" s="60"/>
      <c r="B55" s="243"/>
      <c r="C55" s="231" t="str">
        <f>IF(SUM(M55:M57)=0,"",SUM(M55:M57))</f>
        <v/>
      </c>
      <c r="D55" s="232"/>
      <c r="E55" s="233"/>
      <c r="F55" s="246" t="str">
        <f t="shared" si="14"/>
        <v/>
      </c>
      <c r="G55" s="244"/>
      <c r="H55" s="245"/>
      <c r="I55" s="246" t="str">
        <f t="shared" si="15"/>
        <v/>
      </c>
      <c r="J55" s="244"/>
      <c r="K55" s="245"/>
      <c r="L55" s="246" t="str">
        <f t="shared" si="4"/>
        <v/>
      </c>
      <c r="M55" s="247" t="str">
        <f t="shared" si="5"/>
        <v/>
      </c>
      <c r="N55" s="432"/>
      <c r="O55" s="432"/>
      <c r="P55" s="432"/>
      <c r="Q55" s="433"/>
    </row>
    <row r="56" spans="1:17" ht="21.75" hidden="1" customHeight="1">
      <c r="A56" s="60"/>
      <c r="B56" s="238"/>
      <c r="C56" s="231"/>
      <c r="D56" s="232"/>
      <c r="E56" s="235"/>
      <c r="F56" s="234" t="str">
        <f t="shared" si="14"/>
        <v/>
      </c>
      <c r="G56" s="235"/>
      <c r="H56" s="236"/>
      <c r="I56" s="234" t="str">
        <f t="shared" si="15"/>
        <v/>
      </c>
      <c r="J56" s="235"/>
      <c r="K56" s="236"/>
      <c r="L56" s="234" t="str">
        <f t="shared" si="4"/>
        <v/>
      </c>
      <c r="M56" s="237" t="str">
        <f t="shared" si="5"/>
        <v/>
      </c>
      <c r="N56" s="430"/>
      <c r="O56" s="430"/>
      <c r="P56" s="430"/>
      <c r="Q56" s="431"/>
    </row>
    <row r="57" spans="1:17" ht="21.75" hidden="1" customHeight="1">
      <c r="A57" s="60"/>
      <c r="B57" s="238"/>
      <c r="C57" s="239"/>
      <c r="D57" s="240"/>
      <c r="E57" s="233"/>
      <c r="F57" s="234" t="str">
        <f t="shared" si="14"/>
        <v/>
      </c>
      <c r="G57" s="235"/>
      <c r="H57" s="236"/>
      <c r="I57" s="234" t="str">
        <f t="shared" si="15"/>
        <v/>
      </c>
      <c r="J57" s="235"/>
      <c r="K57" s="236"/>
      <c r="L57" s="234" t="str">
        <f t="shared" si="4"/>
        <v/>
      </c>
      <c r="M57" s="237" t="str">
        <f t="shared" si="5"/>
        <v/>
      </c>
      <c r="N57" s="430"/>
      <c r="O57" s="430"/>
      <c r="P57" s="430"/>
      <c r="Q57" s="431"/>
    </row>
    <row r="58" spans="1:17" ht="21.75" hidden="1" customHeight="1">
      <c r="A58" s="60"/>
      <c r="B58" s="243"/>
      <c r="C58" s="231" t="str">
        <f>IF(SUM(M58:M60)=0,"",SUM(M58:M60))</f>
        <v/>
      </c>
      <c r="D58" s="248"/>
      <c r="E58" s="252"/>
      <c r="F58" s="246" t="str">
        <f t="shared" si="14"/>
        <v/>
      </c>
      <c r="G58" s="244"/>
      <c r="H58" s="245"/>
      <c r="I58" s="246" t="str">
        <f t="shared" si="15"/>
        <v/>
      </c>
      <c r="J58" s="244"/>
      <c r="K58" s="245"/>
      <c r="L58" s="246" t="str">
        <f t="shared" si="4"/>
        <v/>
      </c>
      <c r="M58" s="247" t="str">
        <f t="shared" si="5"/>
        <v/>
      </c>
      <c r="N58" s="432"/>
      <c r="O58" s="432"/>
      <c r="P58" s="432"/>
      <c r="Q58" s="433"/>
    </row>
    <row r="59" spans="1:17" ht="21.75" hidden="1" customHeight="1">
      <c r="A59" s="60"/>
      <c r="B59" s="238"/>
      <c r="C59" s="231"/>
      <c r="D59" s="232"/>
      <c r="E59" s="233"/>
      <c r="F59" s="234" t="str">
        <f t="shared" si="14"/>
        <v/>
      </c>
      <c r="G59" s="235"/>
      <c r="H59" s="236"/>
      <c r="I59" s="234" t="str">
        <f t="shared" si="15"/>
        <v/>
      </c>
      <c r="J59" s="235"/>
      <c r="K59" s="236"/>
      <c r="L59" s="234" t="str">
        <f t="shared" si="4"/>
        <v/>
      </c>
      <c r="M59" s="237" t="str">
        <f t="shared" si="5"/>
        <v/>
      </c>
      <c r="N59" s="430"/>
      <c r="O59" s="430"/>
      <c r="P59" s="430"/>
      <c r="Q59" s="431"/>
    </row>
    <row r="60" spans="1:17" ht="21.75" hidden="1" customHeight="1">
      <c r="A60" s="60"/>
      <c r="B60" s="249"/>
      <c r="C60" s="231"/>
      <c r="D60" s="232"/>
      <c r="E60" s="233"/>
      <c r="F60" s="234" t="str">
        <f t="shared" si="14"/>
        <v/>
      </c>
      <c r="G60" s="235"/>
      <c r="H60" s="236"/>
      <c r="I60" s="234" t="str">
        <f t="shared" si="15"/>
        <v/>
      </c>
      <c r="J60" s="235"/>
      <c r="K60" s="236"/>
      <c r="L60" s="234" t="str">
        <f t="shared" si="4"/>
        <v/>
      </c>
      <c r="M60" s="237" t="str">
        <f t="shared" si="5"/>
        <v/>
      </c>
      <c r="N60" s="430"/>
      <c r="O60" s="430"/>
      <c r="P60" s="430"/>
      <c r="Q60" s="431"/>
    </row>
    <row r="61" spans="1:17" ht="21.75" hidden="1" customHeight="1">
      <c r="A61" s="71"/>
      <c r="B61" s="250" t="s">
        <v>33</v>
      </c>
      <c r="C61" s="251">
        <f>SUM(C52:C60)</f>
        <v>0</v>
      </c>
      <c r="D61" s="453"/>
      <c r="E61" s="454"/>
      <c r="F61" s="454"/>
      <c r="G61" s="454"/>
      <c r="H61" s="454"/>
      <c r="I61" s="454"/>
      <c r="J61" s="454"/>
      <c r="K61" s="454"/>
      <c r="L61" s="454"/>
      <c r="M61" s="454"/>
      <c r="N61" s="454"/>
      <c r="O61" s="454"/>
      <c r="P61" s="454"/>
      <c r="Q61" s="455"/>
    </row>
    <row r="62" spans="1:17" ht="35.1" customHeight="1">
      <c r="A62" s="438" t="s">
        <v>58</v>
      </c>
      <c r="B62" s="438"/>
      <c r="C62" s="21">
        <f>SUM(C26,C41,C51,C61)</f>
        <v>0</v>
      </c>
      <c r="D62" s="439"/>
      <c r="E62" s="440"/>
      <c r="F62" s="440"/>
      <c r="G62" s="440"/>
      <c r="H62" s="440"/>
      <c r="I62" s="440"/>
      <c r="J62" s="440"/>
      <c r="K62" s="440"/>
      <c r="L62" s="440"/>
      <c r="M62" s="440"/>
      <c r="N62" s="440"/>
      <c r="O62" s="440"/>
      <c r="P62" s="440"/>
      <c r="Q62" s="441"/>
    </row>
    <row r="63" spans="1:17" ht="24">
      <c r="B63" s="11" t="s">
        <v>59</v>
      </c>
    </row>
    <row r="64" spans="1:17" ht="24">
      <c r="B64" s="10" t="s">
        <v>24</v>
      </c>
    </row>
    <row r="65" spans="2:2" ht="24">
      <c r="B65" s="11" t="s">
        <v>60</v>
      </c>
    </row>
  </sheetData>
  <sheetProtection formatCells="0" formatColumns="0" formatRows="0" insertColumns="0" insertRows="0" deleteRows="0"/>
  <mergeCells count="74">
    <mergeCell ref="N29:Q29"/>
    <mergeCell ref="N30:Q30"/>
    <mergeCell ref="N14:Q14"/>
    <mergeCell ref="N15:Q15"/>
    <mergeCell ref="A12:A26"/>
    <mergeCell ref="B27:Q27"/>
    <mergeCell ref="N28:Q28"/>
    <mergeCell ref="D26:Q26"/>
    <mergeCell ref="N22:Q22"/>
    <mergeCell ref="N23:Q23"/>
    <mergeCell ref="N24:Q24"/>
    <mergeCell ref="N25:Q25"/>
    <mergeCell ref="N19:Q19"/>
    <mergeCell ref="N20:Q20"/>
    <mergeCell ref="N21:Q21"/>
    <mergeCell ref="K7:M7"/>
    <mergeCell ref="N7:P7"/>
    <mergeCell ref="B12:Q12"/>
    <mergeCell ref="N13:Q13"/>
    <mergeCell ref="N11:Q11"/>
    <mergeCell ref="B7:D7"/>
    <mergeCell ref="E7:G7"/>
    <mergeCell ref="D51:Q51"/>
    <mergeCell ref="D61:Q61"/>
    <mergeCell ref="B4:D4"/>
    <mergeCell ref="N17:Q17"/>
    <mergeCell ref="N18:Q18"/>
    <mergeCell ref="D10:Q10"/>
    <mergeCell ref="K4:M4"/>
    <mergeCell ref="K5:M5"/>
    <mergeCell ref="E4:G4"/>
    <mergeCell ref="E5:G5"/>
    <mergeCell ref="H4:J4"/>
    <mergeCell ref="H5:J5"/>
    <mergeCell ref="C10:C11"/>
    <mergeCell ref="A10:B11"/>
    <mergeCell ref="B5:D5"/>
    <mergeCell ref="H7:J7"/>
    <mergeCell ref="B6:D6"/>
    <mergeCell ref="E6:G6"/>
    <mergeCell ref="H6:J6"/>
    <mergeCell ref="K6:M6"/>
    <mergeCell ref="N6:P6"/>
    <mergeCell ref="N40:Q40"/>
    <mergeCell ref="N42:Q42"/>
    <mergeCell ref="N43:Q43"/>
    <mergeCell ref="N33:Q33"/>
    <mergeCell ref="N34:Q34"/>
    <mergeCell ref="N35:Q35"/>
    <mergeCell ref="N36:Q36"/>
    <mergeCell ref="N37:Q37"/>
    <mergeCell ref="D41:Q41"/>
    <mergeCell ref="A62:B62"/>
    <mergeCell ref="N59:Q59"/>
    <mergeCell ref="N60:Q60"/>
    <mergeCell ref="D62:Q62"/>
    <mergeCell ref="N57:Q57"/>
    <mergeCell ref="N58:Q58"/>
    <mergeCell ref="N4:P4"/>
    <mergeCell ref="N5:P5"/>
    <mergeCell ref="N54:Q54"/>
    <mergeCell ref="N55:Q55"/>
    <mergeCell ref="N56:Q56"/>
    <mergeCell ref="N48:Q48"/>
    <mergeCell ref="N49:Q49"/>
    <mergeCell ref="N50:Q50"/>
    <mergeCell ref="N52:Q52"/>
    <mergeCell ref="N53:Q53"/>
    <mergeCell ref="N44:Q44"/>
    <mergeCell ref="N45:Q45"/>
    <mergeCell ref="N46:Q46"/>
    <mergeCell ref="N47:Q47"/>
    <mergeCell ref="N38:Q38"/>
    <mergeCell ref="N39:Q39"/>
  </mergeCells>
  <phoneticPr fontId="3"/>
  <dataValidations count="4">
    <dataValidation allowBlank="1" showInputMessage="1" showErrorMessage="1" prompt="財務諸表作成目的で日常用いてる会計科目を使用してください。" sqref="B13:B15 B17:B25"/>
    <dataValidation allowBlank="1" showInputMessage="1" showErrorMessage="1" prompt="「単価」に関して、小数点がある数値は四捨五入して整数を入力してください。" sqref="E11 E32:E40 E17:E25"/>
    <dataValidation allowBlank="1" showInputMessage="1" showErrorMessage="1" prompt="黄色セルは自動計算ですので、記載不要です。" sqref="E5:J7 Q5:Q7 C13:C15 M13:M15 C17:C26 M17:M25 M28:M29"/>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G28 E28 E30"/>
  </dataValidations>
  <printOptions horizontalCentered="1"/>
  <pageMargins left="0.7" right="0.7" top="0.75" bottom="0.75" header="0.3" footer="0.3"/>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4"/>
  <sheetViews>
    <sheetView view="pageBreakPreview" zoomScale="70" zoomScaleNormal="55" zoomScaleSheetLayoutView="70" workbookViewId="0">
      <selection activeCell="B2" sqref="B2"/>
    </sheetView>
  </sheetViews>
  <sheetFormatPr defaultColWidth="9" defaultRowHeight="18"/>
  <cols>
    <col min="1" max="1" width="2" style="43" customWidth="1"/>
    <col min="2" max="2" width="17.75" style="43" customWidth="1"/>
    <col min="3" max="4" width="18.25" style="43" customWidth="1"/>
    <col min="5" max="5" width="13.125" style="43" customWidth="1"/>
    <col min="6" max="6" width="3.625" style="43" customWidth="1"/>
    <col min="7" max="8" width="13.125" style="43" customWidth="1"/>
    <col min="9" max="9" width="3.625" style="43" customWidth="1"/>
    <col min="10" max="11" width="13.125" style="43" customWidth="1"/>
    <col min="12" max="12" width="3.625" style="43" customWidth="1"/>
    <col min="13" max="14" width="13.125" style="43" customWidth="1"/>
    <col min="15" max="15" width="3.625" style="43" customWidth="1"/>
    <col min="16" max="16" width="13.125" style="43" customWidth="1"/>
    <col min="17" max="17" width="28.125" style="43" customWidth="1"/>
    <col min="18" max="16384" width="9" style="43"/>
  </cols>
  <sheetData>
    <row r="1" spans="1:17" ht="30">
      <c r="B1" s="497" t="s">
        <v>221</v>
      </c>
      <c r="C1" s="497"/>
      <c r="D1" s="497"/>
      <c r="E1" s="497"/>
      <c r="F1" s="497"/>
      <c r="G1" s="497"/>
      <c r="H1" s="497"/>
      <c r="I1" s="497"/>
      <c r="J1" s="497"/>
      <c r="K1" s="497"/>
      <c r="L1" s="497"/>
      <c r="M1" s="497"/>
      <c r="N1" s="497"/>
      <c r="O1" s="2"/>
      <c r="P1" s="2"/>
      <c r="Q1" s="2"/>
    </row>
    <row r="2" spans="1:17" ht="24">
      <c r="B2" s="158"/>
      <c r="C2" s="3"/>
      <c r="D2" s="3"/>
      <c r="E2" s="4"/>
      <c r="F2" s="5"/>
      <c r="G2" s="5"/>
      <c r="H2" s="1"/>
      <c r="I2" s="6"/>
      <c r="J2" s="159"/>
      <c r="K2" s="160"/>
      <c r="L2" s="7"/>
      <c r="M2" s="8"/>
      <c r="N2" s="7"/>
      <c r="O2" s="2"/>
      <c r="P2" s="2"/>
      <c r="Q2" s="2"/>
    </row>
    <row r="3" spans="1:17" s="52" customFormat="1" ht="29.25" customHeight="1">
      <c r="B3" s="161" t="s">
        <v>61</v>
      </c>
      <c r="C3" s="162"/>
      <c r="D3" s="162"/>
      <c r="E3" s="162"/>
      <c r="F3" s="163"/>
      <c r="G3" s="163"/>
      <c r="H3" s="164"/>
      <c r="I3" s="165"/>
      <c r="J3" s="164"/>
      <c r="K3" s="166"/>
      <c r="L3" s="166"/>
      <c r="M3" s="167"/>
      <c r="N3" s="166"/>
      <c r="O3" s="35"/>
      <c r="P3" s="35"/>
      <c r="Q3" s="35"/>
    </row>
    <row r="4" spans="1:17" ht="54" customHeight="1">
      <c r="B4" s="501"/>
      <c r="C4" s="501"/>
      <c r="D4" s="501"/>
      <c r="E4" s="502" t="s">
        <v>8</v>
      </c>
      <c r="F4" s="503"/>
      <c r="G4" s="504"/>
      <c r="H4" s="502" t="s">
        <v>9</v>
      </c>
      <c r="I4" s="503"/>
      <c r="J4" s="504"/>
      <c r="K4" s="505" t="s">
        <v>10</v>
      </c>
      <c r="L4" s="505"/>
      <c r="M4" s="505"/>
      <c r="N4" s="498" t="s">
        <v>11</v>
      </c>
      <c r="O4" s="499"/>
      <c r="P4" s="500"/>
      <c r="Q4" s="350" t="s">
        <v>46</v>
      </c>
    </row>
    <row r="5" spans="1:17" ht="24.95" customHeight="1">
      <c r="B5" s="506" t="s">
        <v>62</v>
      </c>
      <c r="C5" s="506"/>
      <c r="D5" s="506"/>
      <c r="E5" s="496">
        <f>E6+E7</f>
        <v>0</v>
      </c>
      <c r="F5" s="496"/>
      <c r="G5" s="496"/>
      <c r="H5" s="496">
        <f>H6+H7</f>
        <v>0</v>
      </c>
      <c r="I5" s="496"/>
      <c r="J5" s="496"/>
      <c r="K5" s="495"/>
      <c r="L5" s="495"/>
      <c r="M5" s="495"/>
      <c r="N5" s="495"/>
      <c r="O5" s="495"/>
      <c r="P5" s="495"/>
      <c r="Q5" s="382">
        <f>SUM(E5:P5)</f>
        <v>0</v>
      </c>
    </row>
    <row r="6" spans="1:17" ht="24.95" customHeight="1">
      <c r="B6" s="444" t="s">
        <v>63</v>
      </c>
      <c r="C6" s="445"/>
      <c r="D6" s="446"/>
      <c r="E6" s="447">
        <f>SUM(C13:C15)</f>
        <v>0</v>
      </c>
      <c r="F6" s="448"/>
      <c r="G6" s="449"/>
      <c r="H6" s="447">
        <f>SUM(C37:C39)</f>
        <v>0</v>
      </c>
      <c r="I6" s="448"/>
      <c r="J6" s="449"/>
      <c r="K6" s="450"/>
      <c r="L6" s="451"/>
      <c r="M6" s="452"/>
      <c r="N6" s="450"/>
      <c r="O6" s="451"/>
      <c r="P6" s="452"/>
      <c r="Q6" s="23">
        <f>SUM(E6:P6)</f>
        <v>0</v>
      </c>
    </row>
    <row r="7" spans="1:17" ht="24.95" customHeight="1">
      <c r="B7" s="444" t="s">
        <v>64</v>
      </c>
      <c r="C7" s="445"/>
      <c r="D7" s="446"/>
      <c r="E7" s="447">
        <f>SUM(C17:C34)</f>
        <v>0</v>
      </c>
      <c r="F7" s="448"/>
      <c r="G7" s="449"/>
      <c r="H7" s="447">
        <f>SUM(C41:C58)</f>
        <v>0</v>
      </c>
      <c r="I7" s="448"/>
      <c r="J7" s="449"/>
      <c r="K7" s="450"/>
      <c r="L7" s="451"/>
      <c r="M7" s="452"/>
      <c r="N7" s="450"/>
      <c r="O7" s="451"/>
      <c r="P7" s="452"/>
      <c r="Q7" s="23">
        <f>SUM(E7:P7)</f>
        <v>0</v>
      </c>
    </row>
    <row r="8" spans="1:17" ht="24">
      <c r="B8" s="53"/>
      <c r="C8" s="45"/>
      <c r="D8" s="45"/>
      <c r="E8" s="46"/>
      <c r="F8" s="47"/>
      <c r="G8" s="47"/>
      <c r="H8" s="48"/>
      <c r="I8" s="49"/>
      <c r="J8" s="48"/>
      <c r="K8" s="50"/>
      <c r="L8" s="50"/>
      <c r="M8" s="51"/>
      <c r="N8" s="50"/>
    </row>
    <row r="9" spans="1:17" s="54" customFormat="1" ht="28.5" customHeight="1">
      <c r="A9" s="11"/>
      <c r="B9" s="166" t="s">
        <v>65</v>
      </c>
      <c r="C9" s="168"/>
      <c r="D9" s="168"/>
      <c r="E9" s="169"/>
      <c r="F9" s="170"/>
      <c r="G9" s="170"/>
      <c r="H9" s="171"/>
      <c r="I9" s="172"/>
      <c r="J9" s="171"/>
      <c r="K9" s="160"/>
      <c r="L9" s="160"/>
      <c r="M9" s="173"/>
      <c r="N9" s="160"/>
      <c r="O9" s="11"/>
      <c r="P9" s="11"/>
      <c r="Q9" s="11"/>
    </row>
    <row r="10" spans="1:17" ht="24">
      <c r="A10" s="472" t="s">
        <v>85</v>
      </c>
      <c r="B10" s="474"/>
      <c r="C10" s="464" t="s">
        <v>49</v>
      </c>
      <c r="D10" s="459" t="s">
        <v>50</v>
      </c>
      <c r="E10" s="459"/>
      <c r="F10" s="459"/>
      <c r="G10" s="459"/>
      <c r="H10" s="459"/>
      <c r="I10" s="459"/>
      <c r="J10" s="459"/>
      <c r="K10" s="459"/>
      <c r="L10" s="459"/>
      <c r="M10" s="459"/>
      <c r="N10" s="459"/>
      <c r="O10" s="459"/>
      <c r="P10" s="459"/>
      <c r="Q10" s="459"/>
    </row>
    <row r="11" spans="1:17" ht="24">
      <c r="A11" s="507"/>
      <c r="B11" s="508"/>
      <c r="C11" s="465"/>
      <c r="D11" s="174" t="s">
        <v>51</v>
      </c>
      <c r="E11" s="148" t="s">
        <v>52</v>
      </c>
      <c r="F11" s="33" t="s">
        <v>53</v>
      </c>
      <c r="G11" s="148" t="s">
        <v>54</v>
      </c>
      <c r="H11" s="148" t="s">
        <v>55</v>
      </c>
      <c r="I11" s="33" t="s">
        <v>53</v>
      </c>
      <c r="J11" s="148" t="s">
        <v>54</v>
      </c>
      <c r="K11" s="148" t="s">
        <v>55</v>
      </c>
      <c r="L11" s="28" t="s">
        <v>66</v>
      </c>
      <c r="M11" s="348" t="s">
        <v>57</v>
      </c>
      <c r="N11" s="459" t="s">
        <v>84</v>
      </c>
      <c r="O11" s="459"/>
      <c r="P11" s="459"/>
      <c r="Q11" s="459"/>
    </row>
    <row r="12" spans="1:17" ht="24">
      <c r="A12" s="86"/>
      <c r="B12" s="467" t="s">
        <v>68</v>
      </c>
      <c r="C12" s="468"/>
      <c r="D12" s="468"/>
      <c r="E12" s="468"/>
      <c r="F12" s="468"/>
      <c r="G12" s="468"/>
      <c r="H12" s="468"/>
      <c r="I12" s="468"/>
      <c r="J12" s="468"/>
      <c r="K12" s="468"/>
      <c r="L12" s="468"/>
      <c r="M12" s="468"/>
      <c r="N12" s="468"/>
      <c r="O12" s="468"/>
      <c r="P12" s="468"/>
      <c r="Q12" s="469"/>
    </row>
    <row r="13" spans="1:17" ht="21.75" customHeight="1">
      <c r="A13" s="60"/>
      <c r="B13" s="87"/>
      <c r="C13" s="183" t="str">
        <f>IF(SUM(M13:M15)=0,"",SUM(M13:M15))</f>
        <v/>
      </c>
      <c r="D13" s="151"/>
      <c r="E13" s="88"/>
      <c r="F13" s="352" t="str">
        <f>IF(E13="","","X")</f>
        <v/>
      </c>
      <c r="G13" s="137"/>
      <c r="H13" s="89"/>
      <c r="I13" s="352" t="str">
        <f>IF(G13="","","X")</f>
        <v/>
      </c>
      <c r="J13" s="137"/>
      <c r="K13" s="89"/>
      <c r="L13" s="352" t="str">
        <f t="shared" ref="L13:L34" si="0">IF(J13="","","=")</f>
        <v/>
      </c>
      <c r="M13" s="182" t="str">
        <f>IF(E13*IF(G13="",1,G13)*IF(J13="",1,J13)=0,"",E13*IF(G13="",1,G13)*IF(J13="",1,J13))</f>
        <v/>
      </c>
      <c r="N13" s="470"/>
      <c r="O13" s="470"/>
      <c r="P13" s="470"/>
      <c r="Q13" s="471"/>
    </row>
    <row r="14" spans="1:17" ht="21.75" customHeight="1">
      <c r="A14" s="60"/>
      <c r="B14" s="61"/>
      <c r="C14" s="183"/>
      <c r="D14" s="151"/>
      <c r="E14" s="88"/>
      <c r="F14" s="352" t="str">
        <f>IF(E14="","","X")</f>
        <v/>
      </c>
      <c r="G14" s="137"/>
      <c r="H14" s="89"/>
      <c r="I14" s="352" t="str">
        <f>IF(G14="","","X")</f>
        <v/>
      </c>
      <c r="J14" s="137"/>
      <c r="K14" s="89"/>
      <c r="L14" s="352" t="str">
        <f t="shared" si="0"/>
        <v/>
      </c>
      <c r="M14" s="182" t="str">
        <f t="shared" ref="M14" si="1">IF(E14*IF(G14="",1,G14)*IF(J14="",1,J14)=0,"",E14*IF(G14="",1,G14)*IF(J14="",1,J14))</f>
        <v/>
      </c>
      <c r="N14" s="470"/>
      <c r="O14" s="470"/>
      <c r="P14" s="470"/>
      <c r="Q14" s="471"/>
    </row>
    <row r="15" spans="1:17" ht="21.75" customHeight="1">
      <c r="A15" s="60"/>
      <c r="B15" s="61"/>
      <c r="C15" s="184"/>
      <c r="D15" s="151"/>
      <c r="E15" s="88"/>
      <c r="F15" s="352" t="str">
        <f>IF(E15="","","X")</f>
        <v/>
      </c>
      <c r="G15" s="137"/>
      <c r="H15" s="89"/>
      <c r="I15" s="352" t="str">
        <f>IF(G15="","","X")</f>
        <v/>
      </c>
      <c r="J15" s="137"/>
      <c r="K15" s="89"/>
      <c r="L15" s="352" t="str">
        <f t="shared" si="0"/>
        <v/>
      </c>
      <c r="M15" s="182" t="str">
        <f>IF(E15*IF(G15="",1,G15)*IF(J15="",1,J15)=0,"",E15*IF(G15="",1,G15)*IF(J15="",1,J15))</f>
        <v/>
      </c>
      <c r="N15" s="470"/>
      <c r="O15" s="470"/>
      <c r="P15" s="470"/>
      <c r="Q15" s="471"/>
    </row>
    <row r="16" spans="1:17" ht="21.75" customHeight="1">
      <c r="A16" s="60"/>
      <c r="B16" s="175" t="s">
        <v>69</v>
      </c>
      <c r="C16" s="90"/>
      <c r="D16" s="152"/>
      <c r="E16" s="91"/>
      <c r="F16" s="92"/>
      <c r="G16" s="138"/>
      <c r="H16" s="92"/>
      <c r="I16" s="92"/>
      <c r="J16" s="93"/>
      <c r="K16" s="92"/>
      <c r="L16" s="92"/>
      <c r="M16" s="91"/>
      <c r="N16" s="94"/>
      <c r="O16" s="94"/>
      <c r="P16" s="94"/>
      <c r="Q16" s="95"/>
    </row>
    <row r="17" spans="1:17" ht="24">
      <c r="A17" s="60"/>
      <c r="B17" s="56"/>
      <c r="C17" s="185" t="str">
        <f>IF(SUM(M17:M19)=0,"",SUM(M17:M19))</f>
        <v/>
      </c>
      <c r="D17" s="150"/>
      <c r="E17" s="57"/>
      <c r="F17" s="58" t="str">
        <f>IF(E17="","","X")</f>
        <v/>
      </c>
      <c r="G17" s="139"/>
      <c r="H17" s="59"/>
      <c r="I17" s="58" t="str">
        <f>IF(G17="","","X")</f>
        <v/>
      </c>
      <c r="J17" s="139"/>
      <c r="K17" s="59"/>
      <c r="L17" s="58" t="str">
        <f>IF(J17="","","=")</f>
        <v/>
      </c>
      <c r="M17" s="181" t="str">
        <f>IF(E17*IF(G17="",1,G17)*IF(J17="",1,J17)=0,"",E17*IF(G17="",1,G17)*IF(J17="",1,J17))</f>
        <v/>
      </c>
      <c r="N17" s="509"/>
      <c r="O17" s="509"/>
      <c r="P17" s="509"/>
      <c r="Q17" s="510"/>
    </row>
    <row r="18" spans="1:17" ht="21.75" customHeight="1">
      <c r="A18" s="60"/>
      <c r="B18" s="61"/>
      <c r="C18" s="183"/>
      <c r="D18" s="153"/>
      <c r="E18" s="62"/>
      <c r="F18" s="352" t="str">
        <f t="shared" ref="F18:F34" si="2">IF(E18="","","X")</f>
        <v/>
      </c>
      <c r="G18" s="140"/>
      <c r="H18" s="63"/>
      <c r="I18" s="352" t="str">
        <f t="shared" ref="I18:I34" si="3">IF(G18="","","X")</f>
        <v/>
      </c>
      <c r="J18" s="140"/>
      <c r="K18" s="63"/>
      <c r="L18" s="352" t="str">
        <f t="shared" si="0"/>
        <v/>
      </c>
      <c r="M18" s="182" t="str">
        <f t="shared" ref="M18:M34" si="4">IF(E18*IF(G18="",1,G18)*IF(J18="",1,J18)=0,"",E18*IF(G18="",1,G18)*IF(J18="",1,J18))</f>
        <v/>
      </c>
      <c r="N18" s="477"/>
      <c r="O18" s="477"/>
      <c r="P18" s="477"/>
      <c r="Q18" s="478"/>
    </row>
    <row r="19" spans="1:17" ht="21.75" customHeight="1">
      <c r="A19" s="60"/>
      <c r="B19" s="61"/>
      <c r="C19" s="183"/>
      <c r="D19" s="153"/>
      <c r="E19" s="62"/>
      <c r="F19" s="64" t="str">
        <f t="shared" si="2"/>
        <v/>
      </c>
      <c r="G19" s="141"/>
      <c r="H19" s="65"/>
      <c r="I19" s="64" t="str">
        <f t="shared" si="3"/>
        <v/>
      </c>
      <c r="J19" s="141"/>
      <c r="K19" s="65"/>
      <c r="L19" s="64" t="str">
        <f t="shared" si="0"/>
        <v/>
      </c>
      <c r="M19" s="186" t="str">
        <f t="shared" si="4"/>
        <v/>
      </c>
      <c r="N19" s="479"/>
      <c r="O19" s="479"/>
      <c r="P19" s="479"/>
      <c r="Q19" s="480"/>
    </row>
    <row r="20" spans="1:17" ht="21.75" customHeight="1">
      <c r="A20" s="60"/>
      <c r="B20" s="66"/>
      <c r="C20" s="185" t="str">
        <f>IF(SUM(M20:M22)=0,"",SUM(M20:M22))</f>
        <v/>
      </c>
      <c r="D20" s="154"/>
      <c r="E20" s="67"/>
      <c r="F20" s="352" t="str">
        <f t="shared" si="2"/>
        <v/>
      </c>
      <c r="G20" s="140"/>
      <c r="H20" s="63"/>
      <c r="I20" s="352" t="str">
        <f t="shared" si="3"/>
        <v/>
      </c>
      <c r="J20" s="140"/>
      <c r="K20" s="63"/>
      <c r="L20" s="352" t="str">
        <f t="shared" si="0"/>
        <v/>
      </c>
      <c r="M20" s="182" t="str">
        <f t="shared" si="4"/>
        <v/>
      </c>
      <c r="N20" s="477"/>
      <c r="O20" s="477"/>
      <c r="P20" s="477"/>
      <c r="Q20" s="478"/>
    </row>
    <row r="21" spans="1:17" ht="21.75" customHeight="1">
      <c r="A21" s="60"/>
      <c r="B21" s="61"/>
      <c r="C21" s="183"/>
      <c r="D21" s="153"/>
      <c r="E21" s="62"/>
      <c r="F21" s="352" t="str">
        <f t="shared" si="2"/>
        <v/>
      </c>
      <c r="G21" s="140"/>
      <c r="H21" s="63"/>
      <c r="I21" s="352" t="str">
        <f t="shared" si="3"/>
        <v/>
      </c>
      <c r="J21" s="140"/>
      <c r="K21" s="63"/>
      <c r="L21" s="352" t="str">
        <f t="shared" si="0"/>
        <v/>
      </c>
      <c r="M21" s="182" t="str">
        <f t="shared" si="4"/>
        <v/>
      </c>
      <c r="N21" s="477"/>
      <c r="O21" s="477"/>
      <c r="P21" s="477"/>
      <c r="Q21" s="478"/>
    </row>
    <row r="22" spans="1:17" ht="21.75" customHeight="1">
      <c r="A22" s="60"/>
      <c r="B22" s="68"/>
      <c r="C22" s="184"/>
      <c r="D22" s="155"/>
      <c r="E22" s="69"/>
      <c r="F22" s="64" t="str">
        <f t="shared" si="2"/>
        <v/>
      </c>
      <c r="G22" s="141"/>
      <c r="H22" s="65"/>
      <c r="I22" s="64" t="str">
        <f t="shared" si="3"/>
        <v/>
      </c>
      <c r="J22" s="141"/>
      <c r="K22" s="65"/>
      <c r="L22" s="64" t="str">
        <f t="shared" si="0"/>
        <v/>
      </c>
      <c r="M22" s="186" t="str">
        <f t="shared" si="4"/>
        <v/>
      </c>
      <c r="N22" s="479"/>
      <c r="O22" s="479"/>
      <c r="P22" s="479"/>
      <c r="Q22" s="480"/>
    </row>
    <row r="23" spans="1:17" ht="21.75" customHeight="1">
      <c r="A23" s="60"/>
      <c r="B23" s="66"/>
      <c r="C23" s="185" t="str">
        <f>IF(SUM(M23:M25)=0,"",SUM(M23:M25))</f>
        <v/>
      </c>
      <c r="D23" s="154"/>
      <c r="E23" s="67"/>
      <c r="F23" s="383" t="str">
        <f t="shared" ref="F23:F28" si="5">IF(E23="","","X")</f>
        <v/>
      </c>
      <c r="G23" s="140"/>
      <c r="H23" s="63"/>
      <c r="I23" s="383" t="str">
        <f t="shared" ref="I23:I28" si="6">IF(G23="","","X")</f>
        <v/>
      </c>
      <c r="J23" s="140"/>
      <c r="K23" s="63"/>
      <c r="L23" s="383" t="str">
        <f t="shared" ref="L23:L28" si="7">IF(J23="","","=")</f>
        <v/>
      </c>
      <c r="M23" s="182" t="str">
        <f t="shared" ref="M23:M28" si="8">IF(E23*IF(G23="",1,G23)*IF(J23="",1,J23)=0,"",E23*IF(G23="",1,G23)*IF(J23="",1,J23))</f>
        <v/>
      </c>
      <c r="N23" s="477"/>
      <c r="O23" s="477"/>
      <c r="P23" s="477"/>
      <c r="Q23" s="478"/>
    </row>
    <row r="24" spans="1:17" ht="21.75" customHeight="1">
      <c r="A24" s="60"/>
      <c r="B24" s="61"/>
      <c r="C24" s="183"/>
      <c r="D24" s="153"/>
      <c r="E24" s="62"/>
      <c r="F24" s="383" t="str">
        <f t="shared" si="5"/>
        <v/>
      </c>
      <c r="G24" s="140"/>
      <c r="H24" s="63"/>
      <c r="I24" s="383" t="str">
        <f t="shared" si="6"/>
        <v/>
      </c>
      <c r="J24" s="140"/>
      <c r="K24" s="63"/>
      <c r="L24" s="383" t="str">
        <f t="shared" si="7"/>
        <v/>
      </c>
      <c r="M24" s="182" t="str">
        <f t="shared" si="8"/>
        <v/>
      </c>
      <c r="N24" s="477"/>
      <c r="O24" s="477"/>
      <c r="P24" s="477"/>
      <c r="Q24" s="478"/>
    </row>
    <row r="25" spans="1:17" ht="21.75" customHeight="1">
      <c r="A25" s="60"/>
      <c r="B25" s="68"/>
      <c r="C25" s="184"/>
      <c r="D25" s="155"/>
      <c r="E25" s="69"/>
      <c r="F25" s="64" t="str">
        <f t="shared" si="5"/>
        <v/>
      </c>
      <c r="G25" s="141"/>
      <c r="H25" s="65"/>
      <c r="I25" s="64" t="str">
        <f t="shared" si="6"/>
        <v/>
      </c>
      <c r="J25" s="141"/>
      <c r="K25" s="65"/>
      <c r="L25" s="64" t="str">
        <f t="shared" si="7"/>
        <v/>
      </c>
      <c r="M25" s="186" t="str">
        <f t="shared" si="8"/>
        <v/>
      </c>
      <c r="N25" s="479"/>
      <c r="O25" s="479"/>
      <c r="P25" s="479"/>
      <c r="Q25" s="480"/>
    </row>
    <row r="26" spans="1:17" ht="21.75" customHeight="1">
      <c r="A26" s="60"/>
      <c r="B26" s="66"/>
      <c r="C26" s="185" t="str">
        <f>IF(SUM(M26:M28)=0,"",SUM(M26:M28))</f>
        <v/>
      </c>
      <c r="D26" s="154"/>
      <c r="E26" s="67"/>
      <c r="F26" s="383" t="str">
        <f t="shared" si="5"/>
        <v/>
      </c>
      <c r="G26" s="140"/>
      <c r="H26" s="63"/>
      <c r="I26" s="383" t="str">
        <f t="shared" si="6"/>
        <v/>
      </c>
      <c r="J26" s="140"/>
      <c r="K26" s="63"/>
      <c r="L26" s="383" t="str">
        <f t="shared" si="7"/>
        <v/>
      </c>
      <c r="M26" s="182" t="str">
        <f t="shared" si="8"/>
        <v/>
      </c>
      <c r="N26" s="477"/>
      <c r="O26" s="477"/>
      <c r="P26" s="477"/>
      <c r="Q26" s="478"/>
    </row>
    <row r="27" spans="1:17" ht="21.75" customHeight="1">
      <c r="A27" s="60"/>
      <c r="B27" s="61"/>
      <c r="C27" s="183"/>
      <c r="D27" s="153"/>
      <c r="E27" s="62"/>
      <c r="F27" s="383" t="str">
        <f t="shared" si="5"/>
        <v/>
      </c>
      <c r="G27" s="140"/>
      <c r="H27" s="63"/>
      <c r="I27" s="383" t="str">
        <f t="shared" si="6"/>
        <v/>
      </c>
      <c r="J27" s="140"/>
      <c r="K27" s="63"/>
      <c r="L27" s="383" t="str">
        <f t="shared" si="7"/>
        <v/>
      </c>
      <c r="M27" s="182" t="str">
        <f t="shared" si="8"/>
        <v/>
      </c>
      <c r="N27" s="477"/>
      <c r="O27" s="477"/>
      <c r="P27" s="477"/>
      <c r="Q27" s="478"/>
    </row>
    <row r="28" spans="1:17" ht="21.75" customHeight="1">
      <c r="A28" s="60"/>
      <c r="B28" s="68"/>
      <c r="C28" s="184"/>
      <c r="D28" s="155"/>
      <c r="E28" s="69"/>
      <c r="F28" s="64" t="str">
        <f t="shared" si="5"/>
        <v/>
      </c>
      <c r="G28" s="141"/>
      <c r="H28" s="65"/>
      <c r="I28" s="64" t="str">
        <f t="shared" si="6"/>
        <v/>
      </c>
      <c r="J28" s="141"/>
      <c r="K28" s="65"/>
      <c r="L28" s="64" t="str">
        <f t="shared" si="7"/>
        <v/>
      </c>
      <c r="M28" s="186" t="str">
        <f t="shared" si="8"/>
        <v/>
      </c>
      <c r="N28" s="479"/>
      <c r="O28" s="479"/>
      <c r="P28" s="479"/>
      <c r="Q28" s="480"/>
    </row>
    <row r="29" spans="1:17" ht="21.75" customHeight="1">
      <c r="A29" s="60"/>
      <c r="B29" s="66"/>
      <c r="C29" s="185" t="str">
        <f>IF(SUM(M29:M31)=0,"",SUM(M29:M31))</f>
        <v/>
      </c>
      <c r="D29" s="154"/>
      <c r="E29" s="67"/>
      <c r="F29" s="383" t="str">
        <f t="shared" ref="F29:F31" si="9">IF(E29="","","X")</f>
        <v/>
      </c>
      <c r="G29" s="140"/>
      <c r="H29" s="63"/>
      <c r="I29" s="383" t="str">
        <f t="shared" ref="I29:I31" si="10">IF(G29="","","X")</f>
        <v/>
      </c>
      <c r="J29" s="140"/>
      <c r="K29" s="63"/>
      <c r="L29" s="383" t="str">
        <f t="shared" ref="L29:L31" si="11">IF(J29="","","=")</f>
        <v/>
      </c>
      <c r="M29" s="182" t="str">
        <f t="shared" ref="M29:M31" si="12">IF(E29*IF(G29="",1,G29)*IF(J29="",1,J29)=0,"",E29*IF(G29="",1,G29)*IF(J29="",1,J29))</f>
        <v/>
      </c>
      <c r="N29" s="477"/>
      <c r="O29" s="477"/>
      <c r="P29" s="477"/>
      <c r="Q29" s="478"/>
    </row>
    <row r="30" spans="1:17" ht="21.75" customHeight="1">
      <c r="A30" s="60"/>
      <c r="B30" s="61"/>
      <c r="C30" s="183"/>
      <c r="D30" s="153"/>
      <c r="E30" s="62"/>
      <c r="F30" s="383" t="str">
        <f t="shared" si="9"/>
        <v/>
      </c>
      <c r="G30" s="140"/>
      <c r="H30" s="63"/>
      <c r="I30" s="383" t="str">
        <f t="shared" si="10"/>
        <v/>
      </c>
      <c r="J30" s="140"/>
      <c r="K30" s="63"/>
      <c r="L30" s="383" t="str">
        <f t="shared" si="11"/>
        <v/>
      </c>
      <c r="M30" s="182" t="str">
        <f t="shared" si="12"/>
        <v/>
      </c>
      <c r="N30" s="477"/>
      <c r="O30" s="477"/>
      <c r="P30" s="477"/>
      <c r="Q30" s="478"/>
    </row>
    <row r="31" spans="1:17" ht="21.75" customHeight="1">
      <c r="A31" s="60"/>
      <c r="B31" s="68"/>
      <c r="C31" s="184"/>
      <c r="D31" s="155"/>
      <c r="E31" s="69"/>
      <c r="F31" s="64" t="str">
        <f t="shared" si="9"/>
        <v/>
      </c>
      <c r="G31" s="141"/>
      <c r="H31" s="65"/>
      <c r="I31" s="64" t="str">
        <f t="shared" si="10"/>
        <v/>
      </c>
      <c r="J31" s="141"/>
      <c r="K31" s="65"/>
      <c r="L31" s="64" t="str">
        <f t="shared" si="11"/>
        <v/>
      </c>
      <c r="M31" s="186" t="str">
        <f t="shared" si="12"/>
        <v/>
      </c>
      <c r="N31" s="479"/>
      <c r="O31" s="479"/>
      <c r="P31" s="479"/>
      <c r="Q31" s="480"/>
    </row>
    <row r="32" spans="1:17" ht="21.75" customHeight="1">
      <c r="A32" s="60"/>
      <c r="B32" s="70"/>
      <c r="C32" s="183" t="str">
        <f>IF(SUM(M32:M34)=0,"",SUM(M32:M34))</f>
        <v/>
      </c>
      <c r="D32" s="156"/>
      <c r="E32" s="62"/>
      <c r="F32" s="352" t="str">
        <f t="shared" si="2"/>
        <v/>
      </c>
      <c r="G32" s="140"/>
      <c r="H32" s="63"/>
      <c r="I32" s="352" t="str">
        <f t="shared" si="3"/>
        <v/>
      </c>
      <c r="J32" s="140"/>
      <c r="K32" s="63"/>
      <c r="L32" s="352" t="str">
        <f t="shared" si="0"/>
        <v/>
      </c>
      <c r="M32" s="182" t="str">
        <f t="shared" si="4"/>
        <v/>
      </c>
      <c r="N32" s="477"/>
      <c r="O32" s="477"/>
      <c r="P32" s="477"/>
      <c r="Q32" s="478"/>
    </row>
    <row r="33" spans="1:17" ht="21.75" customHeight="1">
      <c r="A33" s="60"/>
      <c r="B33" s="61"/>
      <c r="C33" s="183"/>
      <c r="D33" s="156"/>
      <c r="E33" s="62"/>
      <c r="F33" s="352" t="str">
        <f t="shared" si="2"/>
        <v/>
      </c>
      <c r="G33" s="140"/>
      <c r="H33" s="63"/>
      <c r="I33" s="352" t="str">
        <f t="shared" si="3"/>
        <v/>
      </c>
      <c r="J33" s="140"/>
      <c r="K33" s="63"/>
      <c r="L33" s="352" t="str">
        <f t="shared" si="0"/>
        <v/>
      </c>
      <c r="M33" s="182" t="str">
        <f t="shared" si="4"/>
        <v/>
      </c>
      <c r="N33" s="477"/>
      <c r="O33" s="477"/>
      <c r="P33" s="477"/>
      <c r="Q33" s="478"/>
    </row>
    <row r="34" spans="1:17" ht="21.75" customHeight="1">
      <c r="A34" s="60"/>
      <c r="B34" s="68"/>
      <c r="C34" s="184"/>
      <c r="D34" s="157"/>
      <c r="E34" s="69"/>
      <c r="F34" s="64" t="str">
        <f t="shared" si="2"/>
        <v/>
      </c>
      <c r="G34" s="141"/>
      <c r="H34" s="65"/>
      <c r="I34" s="64" t="str">
        <f t="shared" si="3"/>
        <v/>
      </c>
      <c r="J34" s="141"/>
      <c r="K34" s="65"/>
      <c r="L34" s="64" t="str">
        <f t="shared" si="0"/>
        <v/>
      </c>
      <c r="M34" s="186" t="str">
        <f t="shared" si="4"/>
        <v/>
      </c>
      <c r="N34" s="479"/>
      <c r="O34" s="479"/>
      <c r="P34" s="479"/>
      <c r="Q34" s="480"/>
    </row>
    <row r="35" spans="1:17" ht="21.75" customHeight="1">
      <c r="A35" s="71"/>
      <c r="B35" s="176" t="s">
        <v>30</v>
      </c>
      <c r="C35" s="41">
        <f>SUM(C13:C15,C17:C34)</f>
        <v>0</v>
      </c>
      <c r="D35" s="439"/>
      <c r="E35" s="440"/>
      <c r="F35" s="440"/>
      <c r="G35" s="440"/>
      <c r="H35" s="440"/>
      <c r="I35" s="440"/>
      <c r="J35" s="440"/>
      <c r="K35" s="440"/>
      <c r="L35" s="440"/>
      <c r="M35" s="440"/>
      <c r="N35" s="440"/>
      <c r="O35" s="440"/>
      <c r="P35" s="440"/>
      <c r="Q35" s="441"/>
    </row>
    <row r="36" spans="1:17" ht="24">
      <c r="A36" s="86"/>
      <c r="B36" s="467" t="s">
        <v>68</v>
      </c>
      <c r="C36" s="468"/>
      <c r="D36" s="468"/>
      <c r="E36" s="468"/>
      <c r="F36" s="468"/>
      <c r="G36" s="468"/>
      <c r="H36" s="468"/>
      <c r="I36" s="468"/>
      <c r="J36" s="468"/>
      <c r="K36" s="468"/>
      <c r="L36" s="468"/>
      <c r="M36" s="468"/>
      <c r="N36" s="468"/>
      <c r="O36" s="468"/>
      <c r="P36" s="468"/>
      <c r="Q36" s="469"/>
    </row>
    <row r="37" spans="1:17" ht="21.75" customHeight="1">
      <c r="A37" s="60"/>
      <c r="B37" s="87"/>
      <c r="C37" s="183" t="str">
        <f>IF(SUM(M37:M39)=0,"",SUM(M37:M39))</f>
        <v/>
      </c>
      <c r="D37" s="151"/>
      <c r="E37" s="88"/>
      <c r="F37" s="352" t="str">
        <f>IF(E37="","","X")</f>
        <v/>
      </c>
      <c r="G37" s="137"/>
      <c r="H37" s="89"/>
      <c r="I37" s="352" t="str">
        <f>IF(G37="","","X")</f>
        <v/>
      </c>
      <c r="J37" s="137"/>
      <c r="K37" s="89"/>
      <c r="L37" s="352" t="str">
        <f t="shared" ref="L37:L39" si="13">IF(J37="","","=")</f>
        <v/>
      </c>
      <c r="M37" s="182" t="str">
        <f>IF(E37*IF(G37="",1,G37)*IF(J37="",1,J37)=0,"",E37*IF(G37="",1,G37)*IF(J37="",1,J37))</f>
        <v/>
      </c>
      <c r="N37" s="470"/>
      <c r="O37" s="470"/>
      <c r="P37" s="470"/>
      <c r="Q37" s="471"/>
    </row>
    <row r="38" spans="1:17" ht="21.75" customHeight="1">
      <c r="A38" s="60"/>
      <c r="B38" s="61"/>
      <c r="C38" s="183"/>
      <c r="D38" s="151"/>
      <c r="E38" s="88"/>
      <c r="F38" s="352" t="str">
        <f>IF(E38="","","X")</f>
        <v/>
      </c>
      <c r="G38" s="137"/>
      <c r="H38" s="89"/>
      <c r="I38" s="352" t="str">
        <f>IF(G38="","","X")</f>
        <v/>
      </c>
      <c r="J38" s="137"/>
      <c r="K38" s="89"/>
      <c r="L38" s="352" t="str">
        <f t="shared" si="13"/>
        <v/>
      </c>
      <c r="M38" s="182" t="str">
        <f t="shared" ref="M38:M39" si="14">IF(E38*IF(G38="",1,G38)*IF(J38="",1,J38)=0,"",E38*IF(G38="",1,G38)*IF(J38="",1,J38))</f>
        <v/>
      </c>
      <c r="N38" s="470"/>
      <c r="O38" s="470"/>
      <c r="P38" s="470"/>
      <c r="Q38" s="471"/>
    </row>
    <row r="39" spans="1:17" ht="21.75" customHeight="1">
      <c r="A39" s="60"/>
      <c r="B39" s="61"/>
      <c r="C39" s="184"/>
      <c r="D39" s="151"/>
      <c r="E39" s="88"/>
      <c r="F39" s="352" t="str">
        <f>IF(E39="","","X")</f>
        <v/>
      </c>
      <c r="G39" s="137"/>
      <c r="H39" s="89"/>
      <c r="I39" s="352" t="str">
        <f>IF(G39="","","X")</f>
        <v/>
      </c>
      <c r="J39" s="137"/>
      <c r="K39" s="89"/>
      <c r="L39" s="352" t="str">
        <f t="shared" si="13"/>
        <v/>
      </c>
      <c r="M39" s="182" t="str">
        <f t="shared" si="14"/>
        <v/>
      </c>
      <c r="N39" s="470"/>
      <c r="O39" s="470"/>
      <c r="P39" s="470"/>
      <c r="Q39" s="471"/>
    </row>
    <row r="40" spans="1:17" ht="21.75" customHeight="1">
      <c r="A40" s="60"/>
      <c r="B40" s="175" t="s">
        <v>69</v>
      </c>
      <c r="C40" s="90"/>
      <c r="D40" s="152"/>
      <c r="E40" s="91"/>
      <c r="F40" s="92"/>
      <c r="G40" s="138"/>
      <c r="H40" s="92"/>
      <c r="I40" s="92"/>
      <c r="J40" s="93"/>
      <c r="K40" s="92"/>
      <c r="L40" s="92"/>
      <c r="M40" s="91"/>
      <c r="N40" s="94"/>
      <c r="O40" s="94"/>
      <c r="P40" s="94"/>
      <c r="Q40" s="95"/>
    </row>
    <row r="41" spans="1:17" ht="21.75" customHeight="1">
      <c r="A41" s="60"/>
      <c r="B41" s="56"/>
      <c r="C41" s="185" t="str">
        <f>IF(SUM(M41:M43)=0,"",SUM(M41:M43))</f>
        <v/>
      </c>
      <c r="D41" s="150"/>
      <c r="E41" s="57"/>
      <c r="F41" s="58" t="str">
        <f>IF(E41="","","X")</f>
        <v/>
      </c>
      <c r="G41" s="139"/>
      <c r="H41" s="59"/>
      <c r="I41" s="58" t="str">
        <f>IF(G41="","","X")</f>
        <v/>
      </c>
      <c r="J41" s="139"/>
      <c r="K41" s="59"/>
      <c r="L41" s="58" t="str">
        <f>IF(J41="","","=")</f>
        <v/>
      </c>
      <c r="M41" s="181" t="str">
        <f>IF(E41*IF(G41="",1,G41)*IF(J41="",1,J41)=0,"",E41*IF(G41="",1,G41)*IF(J41="",1,J41))</f>
        <v/>
      </c>
      <c r="N41" s="509"/>
      <c r="O41" s="509"/>
      <c r="P41" s="509"/>
      <c r="Q41" s="510"/>
    </row>
    <row r="42" spans="1:17" ht="21.75" customHeight="1">
      <c r="A42" s="60"/>
      <c r="B42" s="61"/>
      <c r="C42" s="183"/>
      <c r="D42" s="153"/>
      <c r="E42" s="62"/>
      <c r="F42" s="352" t="str">
        <f t="shared" ref="F42:F58" si="15">IF(E42="","","X")</f>
        <v/>
      </c>
      <c r="G42" s="140"/>
      <c r="H42" s="63"/>
      <c r="I42" s="352" t="str">
        <f t="shared" ref="I42:I58" si="16">IF(G42="","","X")</f>
        <v/>
      </c>
      <c r="J42" s="140"/>
      <c r="K42" s="63"/>
      <c r="L42" s="352" t="str">
        <f t="shared" ref="L42:L58" si="17">IF(J42="","","=")</f>
        <v/>
      </c>
      <c r="M42" s="182" t="str">
        <f t="shared" ref="M42:M58" si="18">IF(E42*IF(G42="",1,G42)*IF(J42="",1,J42)=0,"",E42*IF(G42="",1,G42)*IF(J42="",1,J42))</f>
        <v/>
      </c>
      <c r="N42" s="477"/>
      <c r="O42" s="477"/>
      <c r="P42" s="477"/>
      <c r="Q42" s="478"/>
    </row>
    <row r="43" spans="1:17" ht="21.75" customHeight="1">
      <c r="A43" s="60"/>
      <c r="B43" s="61"/>
      <c r="C43" s="183"/>
      <c r="D43" s="153"/>
      <c r="E43" s="62"/>
      <c r="F43" s="64" t="str">
        <f t="shared" si="15"/>
        <v/>
      </c>
      <c r="G43" s="141"/>
      <c r="H43" s="65"/>
      <c r="I43" s="64" t="str">
        <f t="shared" si="16"/>
        <v/>
      </c>
      <c r="J43" s="141"/>
      <c r="K43" s="65"/>
      <c r="L43" s="64" t="str">
        <f t="shared" si="17"/>
        <v/>
      </c>
      <c r="M43" s="186" t="str">
        <f t="shared" si="18"/>
        <v/>
      </c>
      <c r="N43" s="479"/>
      <c r="O43" s="479"/>
      <c r="P43" s="479"/>
      <c r="Q43" s="480"/>
    </row>
    <row r="44" spans="1:17" ht="21.75" customHeight="1">
      <c r="A44" s="60"/>
      <c r="B44" s="66"/>
      <c r="C44" s="185" t="str">
        <f>IF(SUM(M44:M46)=0,"",SUM(M44:M46))</f>
        <v/>
      </c>
      <c r="D44" s="154"/>
      <c r="E44" s="67"/>
      <c r="F44" s="383" t="str">
        <f t="shared" si="15"/>
        <v/>
      </c>
      <c r="G44" s="140"/>
      <c r="H44" s="63"/>
      <c r="I44" s="383" t="str">
        <f t="shared" si="16"/>
        <v/>
      </c>
      <c r="J44" s="140"/>
      <c r="K44" s="63"/>
      <c r="L44" s="383" t="str">
        <f t="shared" si="17"/>
        <v/>
      </c>
      <c r="M44" s="182" t="str">
        <f t="shared" si="18"/>
        <v/>
      </c>
      <c r="N44" s="477"/>
      <c r="O44" s="477"/>
      <c r="P44" s="477"/>
      <c r="Q44" s="478"/>
    </row>
    <row r="45" spans="1:17" ht="21.75" customHeight="1">
      <c r="A45" s="60"/>
      <c r="B45" s="61"/>
      <c r="C45" s="183"/>
      <c r="D45" s="153"/>
      <c r="E45" s="62"/>
      <c r="F45" s="383" t="str">
        <f t="shared" si="15"/>
        <v/>
      </c>
      <c r="G45" s="140"/>
      <c r="H45" s="63"/>
      <c r="I45" s="383" t="str">
        <f t="shared" si="16"/>
        <v/>
      </c>
      <c r="J45" s="140"/>
      <c r="K45" s="63"/>
      <c r="L45" s="383" t="str">
        <f t="shared" si="17"/>
        <v/>
      </c>
      <c r="M45" s="182" t="str">
        <f t="shared" si="18"/>
        <v/>
      </c>
      <c r="N45" s="477"/>
      <c r="O45" s="477"/>
      <c r="P45" s="477"/>
      <c r="Q45" s="478"/>
    </row>
    <row r="46" spans="1:17" ht="21.75" customHeight="1">
      <c r="A46" s="60"/>
      <c r="B46" s="68"/>
      <c r="C46" s="184"/>
      <c r="D46" s="155"/>
      <c r="E46" s="69"/>
      <c r="F46" s="64" t="str">
        <f t="shared" si="15"/>
        <v/>
      </c>
      <c r="G46" s="141"/>
      <c r="H46" s="65"/>
      <c r="I46" s="64" t="str">
        <f t="shared" si="16"/>
        <v/>
      </c>
      <c r="J46" s="141"/>
      <c r="K46" s="65"/>
      <c r="L46" s="64" t="str">
        <f t="shared" si="17"/>
        <v/>
      </c>
      <c r="M46" s="186" t="str">
        <f t="shared" si="18"/>
        <v/>
      </c>
      <c r="N46" s="479"/>
      <c r="O46" s="479"/>
      <c r="P46" s="479"/>
      <c r="Q46" s="480"/>
    </row>
    <row r="47" spans="1:17" ht="21.75" customHeight="1">
      <c r="A47" s="60"/>
      <c r="B47" s="66"/>
      <c r="C47" s="185" t="str">
        <f>IF(SUM(M47:M49)=0,"",SUM(M47:M49))</f>
        <v/>
      </c>
      <c r="D47" s="154"/>
      <c r="E47" s="67"/>
      <c r="F47" s="383" t="str">
        <f t="shared" si="15"/>
        <v/>
      </c>
      <c r="G47" s="140"/>
      <c r="H47" s="63"/>
      <c r="I47" s="383" t="str">
        <f t="shared" si="16"/>
        <v/>
      </c>
      <c r="J47" s="140"/>
      <c r="K47" s="63"/>
      <c r="L47" s="383" t="str">
        <f t="shared" si="17"/>
        <v/>
      </c>
      <c r="M47" s="182" t="str">
        <f t="shared" si="18"/>
        <v/>
      </c>
      <c r="N47" s="477"/>
      <c r="O47" s="477"/>
      <c r="P47" s="477"/>
      <c r="Q47" s="478"/>
    </row>
    <row r="48" spans="1:17" ht="21.75" customHeight="1">
      <c r="A48" s="60"/>
      <c r="B48" s="61"/>
      <c r="C48" s="183"/>
      <c r="D48" s="153"/>
      <c r="E48" s="62"/>
      <c r="F48" s="383" t="str">
        <f t="shared" si="15"/>
        <v/>
      </c>
      <c r="G48" s="140"/>
      <c r="H48" s="63"/>
      <c r="I48" s="383" t="str">
        <f t="shared" si="16"/>
        <v/>
      </c>
      <c r="J48" s="140"/>
      <c r="K48" s="63"/>
      <c r="L48" s="383" t="str">
        <f t="shared" si="17"/>
        <v/>
      </c>
      <c r="M48" s="182" t="str">
        <f t="shared" si="18"/>
        <v/>
      </c>
      <c r="N48" s="477"/>
      <c r="O48" s="477"/>
      <c r="P48" s="477"/>
      <c r="Q48" s="478"/>
    </row>
    <row r="49" spans="1:17" ht="21.75" customHeight="1">
      <c r="A49" s="60"/>
      <c r="B49" s="68"/>
      <c r="C49" s="184"/>
      <c r="D49" s="155"/>
      <c r="E49" s="69"/>
      <c r="F49" s="64" t="str">
        <f t="shared" si="15"/>
        <v/>
      </c>
      <c r="G49" s="141"/>
      <c r="H49" s="65"/>
      <c r="I49" s="64" t="str">
        <f t="shared" si="16"/>
        <v/>
      </c>
      <c r="J49" s="141"/>
      <c r="K49" s="65"/>
      <c r="L49" s="64" t="str">
        <f t="shared" si="17"/>
        <v/>
      </c>
      <c r="M49" s="186" t="str">
        <f t="shared" si="18"/>
        <v/>
      </c>
      <c r="N49" s="479"/>
      <c r="O49" s="479"/>
      <c r="P49" s="479"/>
      <c r="Q49" s="480"/>
    </row>
    <row r="50" spans="1:17" ht="21.75" customHeight="1">
      <c r="A50" s="60"/>
      <c r="B50" s="66"/>
      <c r="C50" s="185" t="str">
        <f>IF(SUM(M50:M52)=0,"",SUM(M50:M52))</f>
        <v/>
      </c>
      <c r="D50" s="154"/>
      <c r="E50" s="67"/>
      <c r="F50" s="383" t="str">
        <f t="shared" si="15"/>
        <v/>
      </c>
      <c r="G50" s="140"/>
      <c r="H50" s="63"/>
      <c r="I50" s="383" t="str">
        <f t="shared" si="16"/>
        <v/>
      </c>
      <c r="J50" s="140"/>
      <c r="K50" s="63"/>
      <c r="L50" s="383" t="str">
        <f t="shared" si="17"/>
        <v/>
      </c>
      <c r="M50" s="182" t="str">
        <f t="shared" si="18"/>
        <v/>
      </c>
      <c r="N50" s="477"/>
      <c r="O50" s="477"/>
      <c r="P50" s="477"/>
      <c r="Q50" s="478"/>
    </row>
    <row r="51" spans="1:17" ht="21.75" customHeight="1">
      <c r="A51" s="60"/>
      <c r="B51" s="61"/>
      <c r="C51" s="183"/>
      <c r="D51" s="153"/>
      <c r="E51" s="62"/>
      <c r="F51" s="383" t="str">
        <f t="shared" si="15"/>
        <v/>
      </c>
      <c r="G51" s="140"/>
      <c r="H51" s="63"/>
      <c r="I51" s="383" t="str">
        <f t="shared" si="16"/>
        <v/>
      </c>
      <c r="J51" s="140"/>
      <c r="K51" s="63"/>
      <c r="L51" s="383" t="str">
        <f t="shared" si="17"/>
        <v/>
      </c>
      <c r="M51" s="182" t="str">
        <f t="shared" si="18"/>
        <v/>
      </c>
      <c r="N51" s="477"/>
      <c r="O51" s="477"/>
      <c r="P51" s="477"/>
      <c r="Q51" s="478"/>
    </row>
    <row r="52" spans="1:17" ht="21.75" customHeight="1">
      <c r="A52" s="60"/>
      <c r="B52" s="68"/>
      <c r="C52" s="184"/>
      <c r="D52" s="155"/>
      <c r="E52" s="69"/>
      <c r="F52" s="64" t="str">
        <f t="shared" si="15"/>
        <v/>
      </c>
      <c r="G52" s="141"/>
      <c r="H52" s="65"/>
      <c r="I52" s="64" t="str">
        <f t="shared" si="16"/>
        <v/>
      </c>
      <c r="J52" s="141"/>
      <c r="K52" s="65"/>
      <c r="L52" s="64" t="str">
        <f t="shared" si="17"/>
        <v/>
      </c>
      <c r="M52" s="186" t="str">
        <f t="shared" si="18"/>
        <v/>
      </c>
      <c r="N52" s="479"/>
      <c r="O52" s="479"/>
      <c r="P52" s="479"/>
      <c r="Q52" s="480"/>
    </row>
    <row r="53" spans="1:17" ht="21.75" customHeight="1">
      <c r="A53" s="60"/>
      <c r="B53" s="66"/>
      <c r="C53" s="185" t="str">
        <f>IF(SUM(M53:M55)=0,"",SUM(M53:M55))</f>
        <v/>
      </c>
      <c r="D53" s="154"/>
      <c r="E53" s="67"/>
      <c r="F53" s="352" t="str">
        <f t="shared" si="15"/>
        <v/>
      </c>
      <c r="G53" s="140"/>
      <c r="H53" s="63"/>
      <c r="I53" s="352" t="str">
        <f t="shared" si="16"/>
        <v/>
      </c>
      <c r="J53" s="140"/>
      <c r="K53" s="63"/>
      <c r="L53" s="352" t="str">
        <f t="shared" si="17"/>
        <v/>
      </c>
      <c r="M53" s="182" t="str">
        <f t="shared" si="18"/>
        <v/>
      </c>
      <c r="N53" s="477"/>
      <c r="O53" s="477"/>
      <c r="P53" s="477"/>
      <c r="Q53" s="478"/>
    </row>
    <row r="54" spans="1:17" ht="21.75" customHeight="1">
      <c r="A54" s="60"/>
      <c r="B54" s="61"/>
      <c r="C54" s="183"/>
      <c r="D54" s="153"/>
      <c r="E54" s="62"/>
      <c r="F54" s="352" t="str">
        <f t="shared" si="15"/>
        <v/>
      </c>
      <c r="G54" s="140"/>
      <c r="H54" s="63"/>
      <c r="I54" s="352" t="str">
        <f t="shared" si="16"/>
        <v/>
      </c>
      <c r="J54" s="140"/>
      <c r="K54" s="63"/>
      <c r="L54" s="352" t="str">
        <f t="shared" si="17"/>
        <v/>
      </c>
      <c r="M54" s="182" t="str">
        <f t="shared" si="18"/>
        <v/>
      </c>
      <c r="N54" s="477"/>
      <c r="O54" s="477"/>
      <c r="P54" s="477"/>
      <c r="Q54" s="478"/>
    </row>
    <row r="55" spans="1:17" ht="21.75" customHeight="1">
      <c r="A55" s="60"/>
      <c r="B55" s="68"/>
      <c r="C55" s="184"/>
      <c r="D55" s="155"/>
      <c r="E55" s="69"/>
      <c r="F55" s="64" t="str">
        <f t="shared" si="15"/>
        <v/>
      </c>
      <c r="G55" s="141"/>
      <c r="H55" s="65"/>
      <c r="I55" s="64" t="str">
        <f t="shared" si="16"/>
        <v/>
      </c>
      <c r="J55" s="141"/>
      <c r="K55" s="65"/>
      <c r="L55" s="64" t="str">
        <f t="shared" si="17"/>
        <v/>
      </c>
      <c r="M55" s="186" t="str">
        <f t="shared" si="18"/>
        <v/>
      </c>
      <c r="N55" s="479"/>
      <c r="O55" s="479"/>
      <c r="P55" s="479"/>
      <c r="Q55" s="480"/>
    </row>
    <row r="56" spans="1:17" ht="21.75" customHeight="1">
      <c r="A56" s="60"/>
      <c r="B56" s="70"/>
      <c r="C56" s="183" t="str">
        <f>IF(SUM(M56:M58)=0,"",SUM(M56:M58))</f>
        <v/>
      </c>
      <c r="D56" s="156"/>
      <c r="E56" s="62"/>
      <c r="F56" s="352" t="str">
        <f t="shared" si="15"/>
        <v/>
      </c>
      <c r="G56" s="140"/>
      <c r="H56" s="63"/>
      <c r="I56" s="352" t="str">
        <f t="shared" si="16"/>
        <v/>
      </c>
      <c r="J56" s="140"/>
      <c r="K56" s="63"/>
      <c r="L56" s="352" t="str">
        <f t="shared" si="17"/>
        <v/>
      </c>
      <c r="M56" s="182" t="str">
        <f t="shared" si="18"/>
        <v/>
      </c>
      <c r="N56" s="477"/>
      <c r="O56" s="477"/>
      <c r="P56" s="477"/>
      <c r="Q56" s="478"/>
    </row>
    <row r="57" spans="1:17" ht="21.75" customHeight="1">
      <c r="A57" s="60"/>
      <c r="B57" s="61"/>
      <c r="C57" s="183"/>
      <c r="D57" s="156"/>
      <c r="E57" s="62"/>
      <c r="F57" s="352" t="str">
        <f t="shared" si="15"/>
        <v/>
      </c>
      <c r="G57" s="140"/>
      <c r="H57" s="63"/>
      <c r="I57" s="352" t="str">
        <f t="shared" si="16"/>
        <v/>
      </c>
      <c r="J57" s="140"/>
      <c r="K57" s="63"/>
      <c r="L57" s="352" t="str">
        <f t="shared" si="17"/>
        <v/>
      </c>
      <c r="M57" s="182" t="str">
        <f t="shared" si="18"/>
        <v/>
      </c>
      <c r="N57" s="477"/>
      <c r="O57" s="477"/>
      <c r="P57" s="477"/>
      <c r="Q57" s="478"/>
    </row>
    <row r="58" spans="1:17" ht="21.75" customHeight="1">
      <c r="A58" s="60"/>
      <c r="B58" s="68"/>
      <c r="C58" s="184"/>
      <c r="D58" s="157"/>
      <c r="E58" s="69"/>
      <c r="F58" s="64" t="str">
        <f t="shared" si="15"/>
        <v/>
      </c>
      <c r="G58" s="141"/>
      <c r="H58" s="65"/>
      <c r="I58" s="64" t="str">
        <f t="shared" si="16"/>
        <v/>
      </c>
      <c r="J58" s="141"/>
      <c r="K58" s="65"/>
      <c r="L58" s="64" t="str">
        <f t="shared" si="17"/>
        <v/>
      </c>
      <c r="M58" s="186" t="str">
        <f t="shared" si="18"/>
        <v/>
      </c>
      <c r="N58" s="479"/>
      <c r="O58" s="479"/>
      <c r="P58" s="479"/>
      <c r="Q58" s="480"/>
    </row>
    <row r="59" spans="1:17" ht="21.75" customHeight="1">
      <c r="A59" s="71"/>
      <c r="B59" s="176" t="s">
        <v>31</v>
      </c>
      <c r="C59" s="41">
        <f>SUM(C37:C39,C41:C58)</f>
        <v>0</v>
      </c>
      <c r="D59" s="439"/>
      <c r="E59" s="440"/>
      <c r="F59" s="440"/>
      <c r="G59" s="440"/>
      <c r="H59" s="440"/>
      <c r="I59" s="440"/>
      <c r="J59" s="440"/>
      <c r="K59" s="440"/>
      <c r="L59" s="440"/>
      <c r="M59" s="440"/>
      <c r="N59" s="440"/>
      <c r="O59" s="440"/>
      <c r="P59" s="440"/>
      <c r="Q59" s="441"/>
    </row>
    <row r="60" spans="1:17" ht="24" hidden="1">
      <c r="A60" s="86"/>
      <c r="B60" s="481" t="s">
        <v>68</v>
      </c>
      <c r="C60" s="482"/>
      <c r="D60" s="482"/>
      <c r="E60" s="482"/>
      <c r="F60" s="482"/>
      <c r="G60" s="482"/>
      <c r="H60" s="482"/>
      <c r="I60" s="482"/>
      <c r="J60" s="482"/>
      <c r="K60" s="482"/>
      <c r="L60" s="482"/>
      <c r="M60" s="482"/>
      <c r="N60" s="482"/>
      <c r="O60" s="482"/>
      <c r="P60" s="482"/>
      <c r="Q60" s="483"/>
    </row>
    <row r="61" spans="1:17" ht="21.75" hidden="1" customHeight="1">
      <c r="A61" s="60"/>
      <c r="B61" s="253"/>
      <c r="C61" s="254" t="str">
        <f>IF(SUM(M61:M63)=0,"",SUM(M61:M63))</f>
        <v/>
      </c>
      <c r="D61" s="255"/>
      <c r="E61" s="256"/>
      <c r="F61" s="234" t="str">
        <f>IF(E61="","","X")</f>
        <v/>
      </c>
      <c r="G61" s="257"/>
      <c r="H61" s="258"/>
      <c r="I61" s="234" t="str">
        <f>IF(G61="","","X")</f>
        <v/>
      </c>
      <c r="J61" s="257"/>
      <c r="K61" s="258"/>
      <c r="L61" s="234" t="str">
        <f t="shared" ref="L61:L63" si="19">IF(J61="","","=")</f>
        <v/>
      </c>
      <c r="M61" s="237" t="str">
        <f>IF(E61*IF(G61="",1,G61)*IF(J61="",1,J61)=0,"",E61*IF(G61="",1,G61)*IF(J61="",1,J61))</f>
        <v/>
      </c>
      <c r="N61" s="489"/>
      <c r="O61" s="489"/>
      <c r="P61" s="489"/>
      <c r="Q61" s="490"/>
    </row>
    <row r="62" spans="1:17" ht="21.75" hidden="1" customHeight="1">
      <c r="A62" s="60"/>
      <c r="B62" s="238"/>
      <c r="C62" s="254"/>
      <c r="D62" s="255"/>
      <c r="E62" s="256"/>
      <c r="F62" s="234" t="str">
        <f>IF(E62="","","X")</f>
        <v/>
      </c>
      <c r="G62" s="257"/>
      <c r="H62" s="258"/>
      <c r="I62" s="234" t="str">
        <f>IF(G62="","","X")</f>
        <v/>
      </c>
      <c r="J62" s="257"/>
      <c r="K62" s="258"/>
      <c r="L62" s="234" t="str">
        <f t="shared" si="19"/>
        <v/>
      </c>
      <c r="M62" s="237" t="str">
        <f t="shared" ref="M62:M63" si="20">IF(E62*IF(G62="",1,G62)*IF(J62="",1,J62)=0,"",E62*IF(G62="",1,G62)*IF(J62="",1,J62))</f>
        <v/>
      </c>
      <c r="N62" s="489"/>
      <c r="O62" s="489"/>
      <c r="P62" s="489"/>
      <c r="Q62" s="490"/>
    </row>
    <row r="63" spans="1:17" ht="21.75" hidden="1" customHeight="1">
      <c r="A63" s="60"/>
      <c r="B63" s="238"/>
      <c r="C63" s="259"/>
      <c r="D63" s="255"/>
      <c r="E63" s="256"/>
      <c r="F63" s="234" t="str">
        <f>IF(E63="","","X")</f>
        <v/>
      </c>
      <c r="G63" s="257"/>
      <c r="H63" s="258"/>
      <c r="I63" s="234" t="str">
        <f>IF(G63="","","X")</f>
        <v/>
      </c>
      <c r="J63" s="257"/>
      <c r="K63" s="258"/>
      <c r="L63" s="234" t="str">
        <f t="shared" si="19"/>
        <v/>
      </c>
      <c r="M63" s="237" t="str">
        <f t="shared" si="20"/>
        <v/>
      </c>
      <c r="N63" s="489"/>
      <c r="O63" s="489"/>
      <c r="P63" s="489"/>
      <c r="Q63" s="490"/>
    </row>
    <row r="64" spans="1:17" ht="21.75" hidden="1" customHeight="1">
      <c r="A64" s="60"/>
      <c r="B64" s="260" t="s">
        <v>69</v>
      </c>
      <c r="C64" s="261"/>
      <c r="D64" s="262"/>
      <c r="E64" s="261"/>
      <c r="F64" s="263"/>
      <c r="G64" s="264"/>
      <c r="H64" s="263"/>
      <c r="I64" s="263"/>
      <c r="J64" s="265"/>
      <c r="K64" s="263"/>
      <c r="L64" s="263"/>
      <c r="M64" s="261"/>
      <c r="N64" s="266"/>
      <c r="O64" s="266"/>
      <c r="P64" s="266"/>
      <c r="Q64" s="267"/>
    </row>
    <row r="65" spans="1:17" ht="21.75" hidden="1" customHeight="1">
      <c r="A65" s="60"/>
      <c r="B65" s="268"/>
      <c r="C65" s="269" t="str">
        <f>IF(SUM(M65:M67)=0,"",SUM(M65:M67))</f>
        <v/>
      </c>
      <c r="D65" s="270"/>
      <c r="E65" s="244"/>
      <c r="F65" s="246" t="str">
        <f>IF(E65="","","X")</f>
        <v/>
      </c>
      <c r="G65" s="271"/>
      <c r="H65" s="245"/>
      <c r="I65" s="246" t="str">
        <f>IF(G65="","","X")</f>
        <v/>
      </c>
      <c r="J65" s="271"/>
      <c r="K65" s="245"/>
      <c r="L65" s="246" t="str">
        <f>IF(J65="","","=")</f>
        <v/>
      </c>
      <c r="M65" s="247" t="str">
        <f>IF(E65*IF(G65="",1,G65)*IF(J65="",1,J65)=0,"",E65*IF(G65="",1,G65)*IF(J65="",1,J65))</f>
        <v/>
      </c>
      <c r="N65" s="493"/>
      <c r="O65" s="493"/>
      <c r="P65" s="493"/>
      <c r="Q65" s="494"/>
    </row>
    <row r="66" spans="1:17" ht="21.75" hidden="1" customHeight="1">
      <c r="A66" s="60"/>
      <c r="B66" s="238"/>
      <c r="C66" s="254"/>
      <c r="D66" s="272"/>
      <c r="E66" s="233"/>
      <c r="F66" s="234" t="str">
        <f t="shared" ref="F66" si="21">IF(E66="","","X")</f>
        <v/>
      </c>
      <c r="G66" s="273"/>
      <c r="H66" s="236"/>
      <c r="I66" s="234" t="str">
        <f t="shared" ref="I66" si="22">IF(G66="","","X")</f>
        <v/>
      </c>
      <c r="J66" s="273"/>
      <c r="K66" s="236"/>
      <c r="L66" s="234" t="str">
        <f t="shared" ref="L66:L73" si="23">IF(J66="","","=")</f>
        <v/>
      </c>
      <c r="M66" s="237" t="str">
        <f t="shared" ref="M66:M73" si="24">IF(E66*IF(G66="",1,G66)*IF(J66="",1,J66)=0,"",E66*IF(G66="",1,G66)*IF(J66="",1,J66))</f>
        <v/>
      </c>
      <c r="N66" s="487"/>
      <c r="O66" s="487"/>
      <c r="P66" s="487"/>
      <c r="Q66" s="488"/>
    </row>
    <row r="67" spans="1:17" ht="21.75" hidden="1" customHeight="1">
      <c r="A67" s="60"/>
      <c r="B67" s="238"/>
      <c r="C67" s="254"/>
      <c r="D67" s="272"/>
      <c r="E67" s="233"/>
      <c r="F67" s="242" t="str">
        <f t="shared" ref="F67:F71" si="25">IF(E67="","","X")</f>
        <v/>
      </c>
      <c r="G67" s="274"/>
      <c r="H67" s="275"/>
      <c r="I67" s="242" t="str">
        <f t="shared" ref="I67:I71" si="26">IF(G67="","","X")</f>
        <v/>
      </c>
      <c r="J67" s="274"/>
      <c r="K67" s="275"/>
      <c r="L67" s="242" t="str">
        <f t="shared" si="23"/>
        <v/>
      </c>
      <c r="M67" s="276" t="str">
        <f t="shared" si="24"/>
        <v/>
      </c>
      <c r="N67" s="491"/>
      <c r="O67" s="491"/>
      <c r="P67" s="491"/>
      <c r="Q67" s="492"/>
    </row>
    <row r="68" spans="1:17" ht="21.75" hidden="1" customHeight="1">
      <c r="A68" s="60"/>
      <c r="B68" s="243"/>
      <c r="C68" s="269" t="str">
        <f>IF(SUM(M68:M70)=0,"",SUM(M68:M70))</f>
        <v/>
      </c>
      <c r="D68" s="277"/>
      <c r="E68" s="252"/>
      <c r="F68" s="234" t="str">
        <f t="shared" si="25"/>
        <v/>
      </c>
      <c r="G68" s="273"/>
      <c r="H68" s="236"/>
      <c r="I68" s="234" t="str">
        <f t="shared" si="26"/>
        <v/>
      </c>
      <c r="J68" s="273"/>
      <c r="K68" s="236"/>
      <c r="L68" s="234" t="str">
        <f t="shared" si="23"/>
        <v/>
      </c>
      <c r="M68" s="237" t="str">
        <f t="shared" si="24"/>
        <v/>
      </c>
      <c r="N68" s="487"/>
      <c r="O68" s="487"/>
      <c r="P68" s="487"/>
      <c r="Q68" s="488"/>
    </row>
    <row r="69" spans="1:17" ht="21.75" hidden="1" customHeight="1">
      <c r="A69" s="60"/>
      <c r="B69" s="238"/>
      <c r="C69" s="254"/>
      <c r="D69" s="272"/>
      <c r="E69" s="233"/>
      <c r="F69" s="234" t="str">
        <f t="shared" si="25"/>
        <v/>
      </c>
      <c r="G69" s="273"/>
      <c r="H69" s="236"/>
      <c r="I69" s="234" t="str">
        <f t="shared" si="26"/>
        <v/>
      </c>
      <c r="J69" s="273"/>
      <c r="K69" s="236"/>
      <c r="L69" s="234" t="str">
        <f t="shared" si="23"/>
        <v/>
      </c>
      <c r="M69" s="237" t="str">
        <f t="shared" si="24"/>
        <v/>
      </c>
      <c r="N69" s="487"/>
      <c r="O69" s="487"/>
      <c r="P69" s="487"/>
      <c r="Q69" s="488"/>
    </row>
    <row r="70" spans="1:17" ht="21.75" hidden="1" customHeight="1">
      <c r="A70" s="60"/>
      <c r="B70" s="278"/>
      <c r="C70" s="259"/>
      <c r="D70" s="279"/>
      <c r="E70" s="241"/>
      <c r="F70" s="242" t="str">
        <f t="shared" si="25"/>
        <v/>
      </c>
      <c r="G70" s="274"/>
      <c r="H70" s="275"/>
      <c r="I70" s="242" t="str">
        <f t="shared" si="26"/>
        <v/>
      </c>
      <c r="J70" s="274"/>
      <c r="K70" s="275"/>
      <c r="L70" s="242" t="str">
        <f t="shared" si="23"/>
        <v/>
      </c>
      <c r="M70" s="276" t="str">
        <f t="shared" si="24"/>
        <v/>
      </c>
      <c r="N70" s="491"/>
      <c r="O70" s="491"/>
      <c r="P70" s="491"/>
      <c r="Q70" s="492"/>
    </row>
    <row r="71" spans="1:17" ht="21.75" hidden="1" customHeight="1">
      <c r="A71" s="60"/>
      <c r="B71" s="230"/>
      <c r="C71" s="254" t="str">
        <f>IF(SUM(M71:M73)=0,"",SUM(M71:M73))</f>
        <v/>
      </c>
      <c r="D71" s="280"/>
      <c r="E71" s="233"/>
      <c r="F71" s="234" t="str">
        <f t="shared" si="25"/>
        <v/>
      </c>
      <c r="G71" s="273"/>
      <c r="H71" s="236"/>
      <c r="I71" s="234" t="str">
        <f t="shared" si="26"/>
        <v/>
      </c>
      <c r="J71" s="273"/>
      <c r="K71" s="236"/>
      <c r="L71" s="234" t="str">
        <f t="shared" si="23"/>
        <v/>
      </c>
      <c r="M71" s="237" t="str">
        <f t="shared" si="24"/>
        <v/>
      </c>
      <c r="N71" s="487"/>
      <c r="O71" s="487"/>
      <c r="P71" s="487"/>
      <c r="Q71" s="488"/>
    </row>
    <row r="72" spans="1:17" ht="21.75" hidden="1" customHeight="1">
      <c r="A72" s="60"/>
      <c r="B72" s="238"/>
      <c r="C72" s="254"/>
      <c r="D72" s="280"/>
      <c r="E72" s="233"/>
      <c r="F72" s="234" t="str">
        <f t="shared" ref="F72:F73" si="27">IF(E72="","","X")</f>
        <v/>
      </c>
      <c r="G72" s="273"/>
      <c r="H72" s="236"/>
      <c r="I72" s="234" t="str">
        <f t="shared" ref="I72:I73" si="28">IF(G72="","","X")</f>
        <v/>
      </c>
      <c r="J72" s="273"/>
      <c r="K72" s="236"/>
      <c r="L72" s="234" t="str">
        <f t="shared" si="23"/>
        <v/>
      </c>
      <c r="M72" s="237" t="str">
        <f t="shared" si="24"/>
        <v/>
      </c>
      <c r="N72" s="487"/>
      <c r="O72" s="487"/>
      <c r="P72" s="487"/>
      <c r="Q72" s="488"/>
    </row>
    <row r="73" spans="1:17" ht="21.75" hidden="1" customHeight="1">
      <c r="A73" s="60"/>
      <c r="B73" s="278"/>
      <c r="C73" s="259"/>
      <c r="D73" s="281"/>
      <c r="E73" s="241"/>
      <c r="F73" s="242" t="str">
        <f t="shared" si="27"/>
        <v/>
      </c>
      <c r="G73" s="274"/>
      <c r="H73" s="275"/>
      <c r="I73" s="242" t="str">
        <f t="shared" si="28"/>
        <v/>
      </c>
      <c r="J73" s="274"/>
      <c r="K73" s="275"/>
      <c r="L73" s="242" t="str">
        <f t="shared" si="23"/>
        <v/>
      </c>
      <c r="M73" s="276" t="str">
        <f t="shared" si="24"/>
        <v/>
      </c>
      <c r="N73" s="491"/>
      <c r="O73" s="491"/>
      <c r="P73" s="491"/>
      <c r="Q73" s="492"/>
    </row>
    <row r="74" spans="1:17" ht="21.75" hidden="1" customHeight="1">
      <c r="A74" s="71"/>
      <c r="B74" s="282" t="s">
        <v>32</v>
      </c>
      <c r="C74" s="283">
        <f>SUM(C61:C63,C65:C73)</f>
        <v>0</v>
      </c>
      <c r="D74" s="453"/>
      <c r="E74" s="454"/>
      <c r="F74" s="454"/>
      <c r="G74" s="454"/>
      <c r="H74" s="454"/>
      <c r="I74" s="454"/>
      <c r="J74" s="454"/>
      <c r="K74" s="454"/>
      <c r="L74" s="454"/>
      <c r="M74" s="454"/>
      <c r="N74" s="454"/>
      <c r="O74" s="454"/>
      <c r="P74" s="454"/>
      <c r="Q74" s="455"/>
    </row>
    <row r="75" spans="1:17" ht="21.75" hidden="1" customHeight="1">
      <c r="A75" s="86"/>
      <c r="B75" s="481" t="s">
        <v>68</v>
      </c>
      <c r="C75" s="482"/>
      <c r="D75" s="482"/>
      <c r="E75" s="482"/>
      <c r="F75" s="482"/>
      <c r="G75" s="482"/>
      <c r="H75" s="482"/>
      <c r="I75" s="482"/>
      <c r="J75" s="482"/>
      <c r="K75" s="482"/>
      <c r="L75" s="482"/>
      <c r="M75" s="482"/>
      <c r="N75" s="482"/>
      <c r="O75" s="482"/>
      <c r="P75" s="482"/>
      <c r="Q75" s="483"/>
    </row>
    <row r="76" spans="1:17" ht="21.75" hidden="1" customHeight="1">
      <c r="A76" s="60"/>
      <c r="B76" s="253"/>
      <c r="C76" s="254" t="str">
        <f>IF(SUM(M76:M78)=0,"",SUM(M76:M78))</f>
        <v/>
      </c>
      <c r="D76" s="255"/>
      <c r="E76" s="256"/>
      <c r="F76" s="234" t="str">
        <f>IF(E76="","","X")</f>
        <v/>
      </c>
      <c r="G76" s="257"/>
      <c r="H76" s="258"/>
      <c r="I76" s="234" t="str">
        <f>IF(G76="","","X")</f>
        <v/>
      </c>
      <c r="J76" s="257"/>
      <c r="K76" s="258"/>
      <c r="L76" s="234" t="str">
        <f t="shared" ref="L76:L78" si="29">IF(J76="","","=")</f>
        <v/>
      </c>
      <c r="M76" s="237" t="str">
        <f>IF(E76*IF(G76="",1,G76)*IF(J76="",1,J76)=0,"",E76*IF(G76="",1,G76)*IF(J76="",1,J76))</f>
        <v/>
      </c>
      <c r="N76" s="489"/>
      <c r="O76" s="489"/>
      <c r="P76" s="489"/>
      <c r="Q76" s="490"/>
    </row>
    <row r="77" spans="1:17" ht="21.75" hidden="1" customHeight="1">
      <c r="A77" s="60"/>
      <c r="B77" s="238"/>
      <c r="C77" s="254"/>
      <c r="D77" s="255"/>
      <c r="E77" s="256"/>
      <c r="F77" s="234" t="str">
        <f>IF(E77="","","X")</f>
        <v/>
      </c>
      <c r="G77" s="257"/>
      <c r="H77" s="258"/>
      <c r="I77" s="234" t="str">
        <f>IF(G77="","","X")</f>
        <v/>
      </c>
      <c r="J77" s="257"/>
      <c r="K77" s="258"/>
      <c r="L77" s="234" t="str">
        <f t="shared" si="29"/>
        <v/>
      </c>
      <c r="M77" s="237" t="str">
        <f t="shared" ref="M77:M78" si="30">IF(E77*IF(G77="",1,G77)*IF(J77="",1,J77)=0,"",E77*IF(G77="",1,G77)*IF(J77="",1,J77))</f>
        <v/>
      </c>
      <c r="N77" s="489"/>
      <c r="O77" s="489"/>
      <c r="P77" s="489"/>
      <c r="Q77" s="490"/>
    </row>
    <row r="78" spans="1:17" ht="21.75" hidden="1" customHeight="1">
      <c r="A78" s="60"/>
      <c r="B78" s="238"/>
      <c r="C78" s="259"/>
      <c r="D78" s="255"/>
      <c r="E78" s="256"/>
      <c r="F78" s="234" t="str">
        <f>IF(E78="","","X")</f>
        <v/>
      </c>
      <c r="G78" s="257"/>
      <c r="H78" s="258"/>
      <c r="I78" s="234" t="str">
        <f>IF(G78="","","X")</f>
        <v/>
      </c>
      <c r="J78" s="257"/>
      <c r="K78" s="258"/>
      <c r="L78" s="234" t="str">
        <f t="shared" si="29"/>
        <v/>
      </c>
      <c r="M78" s="237" t="str">
        <f t="shared" si="30"/>
        <v/>
      </c>
      <c r="N78" s="489"/>
      <c r="O78" s="489"/>
      <c r="P78" s="489"/>
      <c r="Q78" s="490"/>
    </row>
    <row r="79" spans="1:17" ht="21.75" hidden="1" customHeight="1">
      <c r="A79" s="60"/>
      <c r="B79" s="260" t="s">
        <v>69</v>
      </c>
      <c r="C79" s="261"/>
      <c r="D79" s="262"/>
      <c r="E79" s="261"/>
      <c r="F79" s="263"/>
      <c r="G79" s="265"/>
      <c r="H79" s="263"/>
      <c r="I79" s="263"/>
      <c r="J79" s="265"/>
      <c r="K79" s="263"/>
      <c r="L79" s="263"/>
      <c r="M79" s="261"/>
      <c r="N79" s="266"/>
      <c r="O79" s="266"/>
      <c r="P79" s="266"/>
      <c r="Q79" s="267"/>
    </row>
    <row r="80" spans="1:17" ht="21.75" hidden="1" customHeight="1">
      <c r="A80" s="60"/>
      <c r="B80" s="268"/>
      <c r="C80" s="269" t="str">
        <f>IF(SUM(M80:M82)=0,"",SUM(M80:M82))</f>
        <v/>
      </c>
      <c r="D80" s="270"/>
      <c r="E80" s="244"/>
      <c r="F80" s="246" t="str">
        <f>IF(E80="","","X")</f>
        <v/>
      </c>
      <c r="G80" s="271"/>
      <c r="H80" s="245"/>
      <c r="I80" s="246" t="str">
        <f>IF(G80="","","X")</f>
        <v/>
      </c>
      <c r="J80" s="271"/>
      <c r="K80" s="245"/>
      <c r="L80" s="246" t="str">
        <f>IF(J80="","","=")</f>
        <v/>
      </c>
      <c r="M80" s="247" t="str">
        <f>IF(E80*IF(G80="",1,G80)*IF(J80="",1,J80)=0,"",E80*IF(G80="",1,G80)*IF(J80="",1,J80))</f>
        <v/>
      </c>
      <c r="N80" s="493"/>
      <c r="O80" s="493"/>
      <c r="P80" s="493"/>
      <c r="Q80" s="494"/>
    </row>
    <row r="81" spans="1:17" ht="21.75" hidden="1" customHeight="1">
      <c r="A81" s="60"/>
      <c r="B81" s="238"/>
      <c r="C81" s="254"/>
      <c r="D81" s="272"/>
      <c r="E81" s="233"/>
      <c r="F81" s="234" t="str">
        <f t="shared" ref="F81:F82" si="31">IF(E81="","","X")</f>
        <v/>
      </c>
      <c r="G81" s="273"/>
      <c r="H81" s="236"/>
      <c r="I81" s="234" t="str">
        <f t="shared" ref="I81:I82" si="32">IF(G81="","","X")</f>
        <v/>
      </c>
      <c r="J81" s="273"/>
      <c r="K81" s="236"/>
      <c r="L81" s="234" t="str">
        <f t="shared" ref="L81:L88" si="33">IF(J81="","","=")</f>
        <v/>
      </c>
      <c r="M81" s="237" t="str">
        <f t="shared" ref="M81:M88" si="34">IF(E81*IF(G81="",1,G81)*IF(J81="",1,J81)=0,"",E81*IF(G81="",1,G81)*IF(J81="",1,J81))</f>
        <v/>
      </c>
      <c r="N81" s="487"/>
      <c r="O81" s="487"/>
      <c r="P81" s="487"/>
      <c r="Q81" s="488"/>
    </row>
    <row r="82" spans="1:17" ht="21.75" hidden="1" customHeight="1">
      <c r="A82" s="60"/>
      <c r="B82" s="238"/>
      <c r="C82" s="254"/>
      <c r="D82" s="272"/>
      <c r="E82" s="233"/>
      <c r="F82" s="242" t="str">
        <f t="shared" si="31"/>
        <v/>
      </c>
      <c r="G82" s="274"/>
      <c r="H82" s="275"/>
      <c r="I82" s="242" t="str">
        <f t="shared" si="32"/>
        <v/>
      </c>
      <c r="J82" s="274"/>
      <c r="K82" s="275"/>
      <c r="L82" s="242" t="str">
        <f t="shared" si="33"/>
        <v/>
      </c>
      <c r="M82" s="276" t="str">
        <f t="shared" si="34"/>
        <v/>
      </c>
      <c r="N82" s="491"/>
      <c r="O82" s="491"/>
      <c r="P82" s="491"/>
      <c r="Q82" s="492"/>
    </row>
    <row r="83" spans="1:17" ht="21.75" hidden="1" customHeight="1">
      <c r="A83" s="60"/>
      <c r="B83" s="243"/>
      <c r="C83" s="269" t="str">
        <f>IF(SUM(M83:M85)=0,"",SUM(M83:M85))</f>
        <v/>
      </c>
      <c r="D83" s="277"/>
      <c r="E83" s="252"/>
      <c r="F83" s="234" t="str">
        <f t="shared" ref="F83:F86" si="35">IF(E83="","","X")</f>
        <v/>
      </c>
      <c r="G83" s="273"/>
      <c r="H83" s="236"/>
      <c r="I83" s="234" t="str">
        <f t="shared" ref="I83:I86" si="36">IF(G83="","","X")</f>
        <v/>
      </c>
      <c r="J83" s="273"/>
      <c r="K83" s="236"/>
      <c r="L83" s="234" t="str">
        <f t="shared" si="33"/>
        <v/>
      </c>
      <c r="M83" s="237" t="str">
        <f t="shared" si="34"/>
        <v/>
      </c>
      <c r="N83" s="487"/>
      <c r="O83" s="487"/>
      <c r="P83" s="487"/>
      <c r="Q83" s="488"/>
    </row>
    <row r="84" spans="1:17" ht="21.75" hidden="1" customHeight="1">
      <c r="A84" s="60"/>
      <c r="B84" s="238"/>
      <c r="C84" s="254"/>
      <c r="D84" s="272"/>
      <c r="E84" s="233"/>
      <c r="F84" s="234" t="str">
        <f t="shared" si="35"/>
        <v/>
      </c>
      <c r="G84" s="273"/>
      <c r="H84" s="236"/>
      <c r="I84" s="234" t="str">
        <f t="shared" si="36"/>
        <v/>
      </c>
      <c r="J84" s="273"/>
      <c r="K84" s="236"/>
      <c r="L84" s="234" t="str">
        <f t="shared" si="33"/>
        <v/>
      </c>
      <c r="M84" s="237" t="str">
        <f t="shared" si="34"/>
        <v/>
      </c>
      <c r="N84" s="487"/>
      <c r="O84" s="487"/>
      <c r="P84" s="487"/>
      <c r="Q84" s="488"/>
    </row>
    <row r="85" spans="1:17" ht="21.75" hidden="1" customHeight="1">
      <c r="A85" s="60"/>
      <c r="B85" s="278"/>
      <c r="C85" s="259"/>
      <c r="D85" s="279"/>
      <c r="E85" s="241"/>
      <c r="F85" s="242" t="str">
        <f t="shared" si="35"/>
        <v/>
      </c>
      <c r="G85" s="274"/>
      <c r="H85" s="275"/>
      <c r="I85" s="242" t="str">
        <f t="shared" si="36"/>
        <v/>
      </c>
      <c r="J85" s="274"/>
      <c r="K85" s="275"/>
      <c r="L85" s="242" t="str">
        <f t="shared" si="33"/>
        <v/>
      </c>
      <c r="M85" s="276" t="str">
        <f t="shared" si="34"/>
        <v/>
      </c>
      <c r="N85" s="491"/>
      <c r="O85" s="491"/>
      <c r="P85" s="491"/>
      <c r="Q85" s="492"/>
    </row>
    <row r="86" spans="1:17" ht="21.75" hidden="1" customHeight="1">
      <c r="A86" s="60"/>
      <c r="B86" s="230"/>
      <c r="C86" s="254" t="str">
        <f>IF(SUM(M86:M88)=0,"",SUM(M86:M88))</f>
        <v/>
      </c>
      <c r="D86" s="280"/>
      <c r="E86" s="233"/>
      <c r="F86" s="234" t="str">
        <f t="shared" si="35"/>
        <v/>
      </c>
      <c r="G86" s="273"/>
      <c r="H86" s="236"/>
      <c r="I86" s="234" t="str">
        <f t="shared" si="36"/>
        <v/>
      </c>
      <c r="J86" s="273"/>
      <c r="K86" s="236"/>
      <c r="L86" s="234" t="str">
        <f t="shared" si="33"/>
        <v/>
      </c>
      <c r="M86" s="237" t="str">
        <f t="shared" si="34"/>
        <v/>
      </c>
      <c r="N86" s="487"/>
      <c r="O86" s="487"/>
      <c r="P86" s="487"/>
      <c r="Q86" s="488"/>
    </row>
    <row r="87" spans="1:17" ht="21.75" hidden="1" customHeight="1">
      <c r="A87" s="60"/>
      <c r="B87" s="238"/>
      <c r="C87" s="254"/>
      <c r="D87" s="280"/>
      <c r="E87" s="233"/>
      <c r="F87" s="234" t="str">
        <f t="shared" ref="F87:F88" si="37">IF(E87="","","X")</f>
        <v/>
      </c>
      <c r="G87" s="273"/>
      <c r="H87" s="236"/>
      <c r="I87" s="234" t="str">
        <f t="shared" ref="I87:I88" si="38">IF(G87="","","X")</f>
        <v/>
      </c>
      <c r="J87" s="273"/>
      <c r="K87" s="236"/>
      <c r="L87" s="234" t="str">
        <f t="shared" si="33"/>
        <v/>
      </c>
      <c r="M87" s="237" t="str">
        <f t="shared" si="34"/>
        <v/>
      </c>
      <c r="N87" s="487"/>
      <c r="O87" s="487"/>
      <c r="P87" s="487"/>
      <c r="Q87" s="488"/>
    </row>
    <row r="88" spans="1:17" ht="21.75" hidden="1" customHeight="1">
      <c r="A88" s="60"/>
      <c r="B88" s="278"/>
      <c r="C88" s="259"/>
      <c r="D88" s="281"/>
      <c r="E88" s="241"/>
      <c r="F88" s="242" t="str">
        <f t="shared" si="37"/>
        <v/>
      </c>
      <c r="G88" s="274"/>
      <c r="H88" s="275"/>
      <c r="I88" s="242" t="str">
        <f t="shared" si="38"/>
        <v/>
      </c>
      <c r="J88" s="274"/>
      <c r="K88" s="275"/>
      <c r="L88" s="242" t="str">
        <f t="shared" si="33"/>
        <v/>
      </c>
      <c r="M88" s="276" t="str">
        <f t="shared" si="34"/>
        <v/>
      </c>
      <c r="N88" s="491"/>
      <c r="O88" s="491"/>
      <c r="P88" s="491"/>
      <c r="Q88" s="492"/>
    </row>
    <row r="89" spans="1:17" ht="21.75" hidden="1" customHeight="1">
      <c r="A89" s="71"/>
      <c r="B89" s="282" t="s">
        <v>33</v>
      </c>
      <c r="C89" s="283">
        <f>SUM(C76:C78,C80:C88)</f>
        <v>0</v>
      </c>
      <c r="D89" s="453"/>
      <c r="E89" s="454"/>
      <c r="F89" s="454"/>
      <c r="G89" s="454"/>
      <c r="H89" s="454"/>
      <c r="I89" s="454"/>
      <c r="J89" s="454"/>
      <c r="K89" s="454"/>
      <c r="L89" s="454"/>
      <c r="M89" s="454"/>
      <c r="N89" s="454"/>
      <c r="O89" s="454"/>
      <c r="P89" s="454"/>
      <c r="Q89" s="455"/>
    </row>
    <row r="90" spans="1:17" ht="40.5" customHeight="1">
      <c r="A90" s="484" t="s">
        <v>70</v>
      </c>
      <c r="B90" s="485"/>
      <c r="C90" s="21">
        <f>SUM(C13,C37,C61,C76)</f>
        <v>0</v>
      </c>
      <c r="D90" s="439"/>
      <c r="E90" s="440"/>
      <c r="F90" s="440"/>
      <c r="G90" s="440"/>
      <c r="H90" s="440"/>
      <c r="I90" s="440"/>
      <c r="J90" s="440"/>
      <c r="K90" s="440"/>
      <c r="L90" s="440"/>
      <c r="M90" s="440"/>
      <c r="N90" s="440"/>
      <c r="O90" s="440"/>
      <c r="P90" s="440"/>
      <c r="Q90" s="441"/>
    </row>
    <row r="91" spans="1:17" s="96" customFormat="1" ht="40.5" customHeight="1">
      <c r="A91" s="486" t="s">
        <v>71</v>
      </c>
      <c r="B91" s="486"/>
      <c r="C91" s="21">
        <f>SUM(C17:C34,C41:C58,C65:C73,C80:C88)</f>
        <v>0</v>
      </c>
      <c r="D91" s="439"/>
      <c r="E91" s="440"/>
      <c r="F91" s="440"/>
      <c r="G91" s="440"/>
      <c r="H91" s="440"/>
      <c r="I91" s="440"/>
      <c r="J91" s="440"/>
      <c r="K91" s="440"/>
      <c r="L91" s="440"/>
      <c r="M91" s="440"/>
      <c r="N91" s="440"/>
      <c r="O91" s="440"/>
      <c r="P91" s="440"/>
      <c r="Q91" s="441"/>
    </row>
    <row r="92" spans="1:17" ht="24">
      <c r="B92" s="11" t="s">
        <v>59</v>
      </c>
    </row>
    <row r="93" spans="1:17" ht="24">
      <c r="B93" s="10" t="s">
        <v>24</v>
      </c>
    </row>
    <row r="94" spans="1:17" ht="24">
      <c r="B94" s="11" t="s">
        <v>72</v>
      </c>
    </row>
  </sheetData>
  <sheetProtection formatCells="0" formatColumns="0" formatRows="0" insertColumns="0" insertRows="0" deleteRows="0"/>
  <mergeCells count="103">
    <mergeCell ref="D89:Q89"/>
    <mergeCell ref="D74:Q74"/>
    <mergeCell ref="D59:Q59"/>
    <mergeCell ref="D35:Q35"/>
    <mergeCell ref="A10:B11"/>
    <mergeCell ref="C10:C11"/>
    <mergeCell ref="N11:Q11"/>
    <mergeCell ref="N13:Q13"/>
    <mergeCell ref="N14:Q14"/>
    <mergeCell ref="N15:Q15"/>
    <mergeCell ref="N34:Q34"/>
    <mergeCell ref="D10:Q10"/>
    <mergeCell ref="N17:Q17"/>
    <mergeCell ref="N18:Q18"/>
    <mergeCell ref="N19:Q19"/>
    <mergeCell ref="N41:Q41"/>
    <mergeCell ref="B1:N1"/>
    <mergeCell ref="H7:J7"/>
    <mergeCell ref="H5:J5"/>
    <mergeCell ref="N4:P4"/>
    <mergeCell ref="B4:D4"/>
    <mergeCell ref="H4:J4"/>
    <mergeCell ref="K4:M4"/>
    <mergeCell ref="B6:D6"/>
    <mergeCell ref="H6:J6"/>
    <mergeCell ref="K6:M6"/>
    <mergeCell ref="N6:P6"/>
    <mergeCell ref="B7:D7"/>
    <mergeCell ref="B5:D5"/>
    <mergeCell ref="E4:G4"/>
    <mergeCell ref="N5:P5"/>
    <mergeCell ref="N7:P7"/>
    <mergeCell ref="K5:M5"/>
    <mergeCell ref="E5:G5"/>
    <mergeCell ref="E6:G6"/>
    <mergeCell ref="E7:G7"/>
    <mergeCell ref="B12:Q12"/>
    <mergeCell ref="N20:Q20"/>
    <mergeCell ref="N21:Q21"/>
    <mergeCell ref="N22:Q22"/>
    <mergeCell ref="N23:Q23"/>
    <mergeCell ref="N72:Q72"/>
    <mergeCell ref="N61:Q61"/>
    <mergeCell ref="N62:Q62"/>
    <mergeCell ref="N63:Q63"/>
    <mergeCell ref="N65:Q65"/>
    <mergeCell ref="N66:Q66"/>
    <mergeCell ref="N67:Q67"/>
    <mergeCell ref="N32:Q32"/>
    <mergeCell ref="K7:M7"/>
    <mergeCell ref="N24:Q24"/>
    <mergeCell ref="N25:Q25"/>
    <mergeCell ref="N26:Q26"/>
    <mergeCell ref="N27:Q27"/>
    <mergeCell ref="N28:Q28"/>
    <mergeCell ref="A90:B90"/>
    <mergeCell ref="D90:Q90"/>
    <mergeCell ref="A91:B91"/>
    <mergeCell ref="N37:Q37"/>
    <mergeCell ref="N38:Q38"/>
    <mergeCell ref="N68:Q68"/>
    <mergeCell ref="B75:Q75"/>
    <mergeCell ref="N76:Q76"/>
    <mergeCell ref="N77:Q77"/>
    <mergeCell ref="D91:Q91"/>
    <mergeCell ref="N73:Q73"/>
    <mergeCell ref="N86:Q86"/>
    <mergeCell ref="N87:Q87"/>
    <mergeCell ref="N88:Q88"/>
    <mergeCell ref="N78:Q78"/>
    <mergeCell ref="N80:Q80"/>
    <mergeCell ref="N81:Q81"/>
    <mergeCell ref="N82:Q82"/>
    <mergeCell ref="N83:Q83"/>
    <mergeCell ref="N84:Q84"/>
    <mergeCell ref="N85:Q85"/>
    <mergeCell ref="N69:Q69"/>
    <mergeCell ref="N70:Q70"/>
    <mergeCell ref="N71:Q71"/>
    <mergeCell ref="N58:Q58"/>
    <mergeCell ref="B60:Q60"/>
    <mergeCell ref="N57:Q57"/>
    <mergeCell ref="N43:Q43"/>
    <mergeCell ref="N53:Q53"/>
    <mergeCell ref="N54:Q54"/>
    <mergeCell ref="N55:Q55"/>
    <mergeCell ref="N56:Q56"/>
    <mergeCell ref="N42:Q42"/>
    <mergeCell ref="N46:Q46"/>
    <mergeCell ref="N47:Q47"/>
    <mergeCell ref="N48:Q48"/>
    <mergeCell ref="N49:Q49"/>
    <mergeCell ref="N50:Q50"/>
    <mergeCell ref="N51:Q51"/>
    <mergeCell ref="N52:Q52"/>
    <mergeCell ref="N29:Q29"/>
    <mergeCell ref="N30:Q30"/>
    <mergeCell ref="N31:Q31"/>
    <mergeCell ref="N44:Q44"/>
    <mergeCell ref="N45:Q45"/>
    <mergeCell ref="N33:Q33"/>
    <mergeCell ref="B36:Q36"/>
    <mergeCell ref="N39:Q39"/>
  </mergeCells>
  <phoneticPr fontId="3"/>
  <dataValidations count="1">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E37:E39"/>
  </dataValidations>
  <printOptions horizontalCentered="1"/>
  <pageMargins left="0.7" right="0.7" top="0.75" bottom="0.75" header="0.3" footer="0.3"/>
  <pageSetup paperSize="9" scale="3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4"/>
  <sheetViews>
    <sheetView view="pageBreakPreview" zoomScale="55" zoomScaleNormal="55" zoomScaleSheetLayoutView="55" zoomScalePageLayoutView="70" workbookViewId="0">
      <selection activeCell="C9" sqref="C9:Q10"/>
    </sheetView>
  </sheetViews>
  <sheetFormatPr defaultColWidth="9" defaultRowHeight="18"/>
  <cols>
    <col min="1" max="1" width="2" style="43" customWidth="1"/>
    <col min="2" max="4" width="17.75" style="43" customWidth="1"/>
    <col min="5" max="5" width="13.125" style="43" customWidth="1"/>
    <col min="6" max="6" width="3.5" style="43" customWidth="1"/>
    <col min="7" max="8" width="13.125" style="43" customWidth="1"/>
    <col min="9" max="9" width="3.5" style="43" customWidth="1"/>
    <col min="10" max="11" width="13.125" style="43" customWidth="1"/>
    <col min="12" max="12" width="3.5" style="43" customWidth="1"/>
    <col min="13" max="14" width="13.125" style="43" customWidth="1"/>
    <col min="15" max="15" width="3.5" style="43" customWidth="1"/>
    <col min="16" max="16" width="13.125" style="43" customWidth="1"/>
    <col min="17" max="17" width="28.125" style="43" customWidth="1"/>
    <col min="18" max="16384" width="9" style="43"/>
  </cols>
  <sheetData>
    <row r="1" spans="1:17" ht="30">
      <c r="A1" s="519" t="s">
        <v>73</v>
      </c>
      <c r="B1" s="519"/>
      <c r="C1" s="519"/>
      <c r="D1" s="519"/>
      <c r="E1" s="519"/>
      <c r="F1" s="519"/>
      <c r="G1" s="519"/>
      <c r="H1" s="519"/>
      <c r="I1" s="519"/>
      <c r="J1" s="519"/>
      <c r="K1" s="519"/>
      <c r="L1" s="519"/>
      <c r="M1" s="519"/>
      <c r="N1" s="202"/>
      <c r="O1" s="202"/>
      <c r="P1" s="202"/>
      <c r="Q1" s="202"/>
    </row>
    <row r="2" spans="1:17" ht="24">
      <c r="A2" s="318"/>
      <c r="B2" s="319"/>
      <c r="C2" s="319"/>
      <c r="D2" s="320"/>
      <c r="E2" s="321"/>
      <c r="F2" s="321"/>
      <c r="G2" s="322"/>
      <c r="H2" s="323"/>
      <c r="I2" s="322"/>
      <c r="J2" s="324"/>
      <c r="K2" s="324"/>
      <c r="L2" s="325"/>
      <c r="M2" s="324"/>
      <c r="N2" s="202"/>
      <c r="O2" s="202"/>
      <c r="P2" s="202"/>
      <c r="Q2" s="202"/>
    </row>
    <row r="3" spans="1:17" s="52" customFormat="1" ht="29.25" customHeight="1">
      <c r="A3" s="326" t="s">
        <v>74</v>
      </c>
      <c r="B3" s="327"/>
      <c r="C3" s="327"/>
      <c r="D3" s="327"/>
      <c r="E3" s="328"/>
      <c r="F3" s="328"/>
      <c r="G3" s="329"/>
      <c r="H3" s="330"/>
      <c r="I3" s="329"/>
      <c r="J3" s="292"/>
      <c r="K3" s="292"/>
      <c r="L3" s="331"/>
      <c r="M3" s="292"/>
      <c r="N3" s="332"/>
      <c r="O3" s="332"/>
      <c r="P3" s="332"/>
      <c r="Q3" s="332"/>
    </row>
    <row r="4" spans="1:17" ht="54" customHeight="1">
      <c r="A4" s="513"/>
      <c r="B4" s="513"/>
      <c r="C4" s="513"/>
      <c r="D4" s="513"/>
      <c r="E4" s="505" t="s">
        <v>8</v>
      </c>
      <c r="F4" s="505"/>
      <c r="G4" s="505"/>
      <c r="H4" s="505" t="s">
        <v>9</v>
      </c>
      <c r="I4" s="505"/>
      <c r="J4" s="505"/>
      <c r="K4" s="505" t="s">
        <v>10</v>
      </c>
      <c r="L4" s="505"/>
      <c r="M4" s="505"/>
      <c r="N4" s="498" t="s">
        <v>11</v>
      </c>
      <c r="O4" s="499"/>
      <c r="P4" s="500"/>
      <c r="Q4" s="355" t="s">
        <v>46</v>
      </c>
    </row>
    <row r="5" spans="1:17" ht="47.25" customHeight="1">
      <c r="A5" s="511" t="s">
        <v>75</v>
      </c>
      <c r="B5" s="511"/>
      <c r="C5" s="511"/>
      <c r="D5" s="511"/>
      <c r="E5" s="520">
        <f>C20</f>
        <v>0</v>
      </c>
      <c r="F5" s="520"/>
      <c r="G5" s="520"/>
      <c r="H5" s="520">
        <f>C30</f>
        <v>0</v>
      </c>
      <c r="I5" s="520"/>
      <c r="J5" s="520"/>
      <c r="K5" s="520">
        <f>C40</f>
        <v>0</v>
      </c>
      <c r="L5" s="520"/>
      <c r="M5" s="520"/>
      <c r="N5" s="450">
        <f>C50</f>
        <v>0</v>
      </c>
      <c r="O5" s="451"/>
      <c r="P5" s="452"/>
      <c r="Q5" s="291">
        <f>SUM(E5:P5)</f>
        <v>0</v>
      </c>
    </row>
    <row r="6" spans="1:17" ht="39.950000000000003" customHeight="1">
      <c r="A6" s="512" t="s">
        <v>76</v>
      </c>
      <c r="B6" s="512"/>
      <c r="C6" s="512"/>
      <c r="D6" s="512"/>
      <c r="E6" s="532" t="e">
        <f>E5/'① 調達の内訳'!C13</f>
        <v>#DIV/0!</v>
      </c>
      <c r="F6" s="533"/>
      <c r="G6" s="534"/>
      <c r="H6" s="533" t="e">
        <f>H5/'① 調達の内訳'!D13</f>
        <v>#DIV/0!</v>
      </c>
      <c r="I6" s="533"/>
      <c r="J6" s="534"/>
      <c r="K6" s="535" t="e">
        <f>K5/'① 調達の内訳'!E13</f>
        <v>#DIV/0!</v>
      </c>
      <c r="L6" s="535"/>
      <c r="M6" s="535"/>
      <c r="N6" s="532" t="e">
        <f>N5/'① 調達の内訳'!F13</f>
        <v>#DIV/0!</v>
      </c>
      <c r="O6" s="533"/>
      <c r="P6" s="534"/>
      <c r="Q6" s="351" t="e">
        <f>Q5/'① 調達の内訳'!G13</f>
        <v>#DIV/0!</v>
      </c>
    </row>
    <row r="7" spans="1:17" ht="24">
      <c r="A7" s="333"/>
      <c r="B7" s="334"/>
      <c r="C7" s="334"/>
      <c r="D7" s="335"/>
      <c r="E7" s="336"/>
      <c r="F7" s="336"/>
      <c r="G7" s="337"/>
      <c r="H7" s="338"/>
      <c r="I7" s="337"/>
      <c r="J7" s="339"/>
      <c r="K7" s="339"/>
      <c r="L7" s="340"/>
      <c r="M7" s="339"/>
      <c r="N7" s="309"/>
      <c r="O7" s="309"/>
      <c r="P7" s="309"/>
      <c r="Q7" s="309"/>
    </row>
    <row r="8" spans="1:17" s="54" customFormat="1" ht="39.950000000000003" customHeight="1">
      <c r="A8" s="292" t="s">
        <v>77</v>
      </c>
      <c r="B8" s="293"/>
      <c r="C8" s="294"/>
      <c r="D8" s="295"/>
      <c r="E8" s="296"/>
      <c r="F8" s="296"/>
      <c r="G8" s="297"/>
      <c r="H8" s="298"/>
      <c r="I8" s="297"/>
      <c r="J8" s="299"/>
      <c r="K8" s="299"/>
      <c r="L8" s="300"/>
      <c r="M8" s="299"/>
      <c r="N8" s="301"/>
      <c r="O8" s="301"/>
      <c r="P8" s="301"/>
      <c r="Q8" s="301"/>
    </row>
    <row r="9" spans="1:17" s="55" customFormat="1" ht="24">
      <c r="A9" s="525" t="s">
        <v>48</v>
      </c>
      <c r="B9" s="526"/>
      <c r="C9" s="529" t="s">
        <v>49</v>
      </c>
      <c r="D9" s="531" t="s">
        <v>50</v>
      </c>
      <c r="E9" s="531"/>
      <c r="F9" s="531"/>
      <c r="G9" s="531"/>
      <c r="H9" s="531"/>
      <c r="I9" s="531"/>
      <c r="J9" s="531"/>
      <c r="K9" s="531"/>
      <c r="L9" s="531"/>
      <c r="M9" s="531"/>
      <c r="N9" s="531"/>
      <c r="O9" s="531"/>
      <c r="P9" s="531"/>
      <c r="Q9" s="531"/>
    </row>
    <row r="10" spans="1:17" s="55" customFormat="1" ht="24">
      <c r="A10" s="527"/>
      <c r="B10" s="528"/>
      <c r="C10" s="530"/>
      <c r="D10" s="353" t="s">
        <v>51</v>
      </c>
      <c r="E10" s="302" t="s">
        <v>52</v>
      </c>
      <c r="F10" s="303" t="s">
        <v>53</v>
      </c>
      <c r="G10" s="302" t="s">
        <v>54</v>
      </c>
      <c r="H10" s="302" t="s">
        <v>55</v>
      </c>
      <c r="I10" s="303" t="s">
        <v>53</v>
      </c>
      <c r="J10" s="302" t="s">
        <v>54</v>
      </c>
      <c r="K10" s="302" t="s">
        <v>55</v>
      </c>
      <c r="L10" s="304" t="s">
        <v>66</v>
      </c>
      <c r="M10" s="354" t="s">
        <v>57</v>
      </c>
      <c r="N10" s="531" t="s">
        <v>67</v>
      </c>
      <c r="O10" s="531"/>
      <c r="P10" s="531"/>
      <c r="Q10" s="531"/>
    </row>
    <row r="11" spans="1:17" s="55" customFormat="1" ht="22.5" customHeight="1">
      <c r="A11" s="305"/>
      <c r="B11" s="268"/>
      <c r="C11" s="284" t="str">
        <f>IF(SUM(M11:M13)=0,"",SUM(M11:M13))</f>
        <v/>
      </c>
      <c r="D11" s="270"/>
      <c r="E11" s="244"/>
      <c r="F11" s="246" t="str">
        <f>IF(E11="","","X")</f>
        <v/>
      </c>
      <c r="G11" s="271"/>
      <c r="H11" s="245"/>
      <c r="I11" s="246" t="str">
        <f>IF(G11="","","X")</f>
        <v/>
      </c>
      <c r="J11" s="271"/>
      <c r="K11" s="245"/>
      <c r="L11" s="246" t="str">
        <f>IF(J11="","","=")</f>
        <v/>
      </c>
      <c r="M11" s="247" t="str">
        <f>IF(E11*IF(G11="",1,G11)*IF(J11="",1,J11)=0,"",E11*IF(G11="",1,G11)*IF(J11="",1,J11))</f>
        <v/>
      </c>
      <c r="N11" s="493"/>
      <c r="O11" s="493"/>
      <c r="P11" s="493"/>
      <c r="Q11" s="494"/>
    </row>
    <row r="12" spans="1:17" s="55" customFormat="1" ht="22.5" customHeight="1">
      <c r="A12" s="306"/>
      <c r="B12" s="238"/>
      <c r="C12" s="231"/>
      <c r="D12" s="285"/>
      <c r="E12" s="233"/>
      <c r="F12" s="234" t="str">
        <f t="shared" ref="F12:F19" si="0">IF(E12="","","X")</f>
        <v/>
      </c>
      <c r="G12" s="273"/>
      <c r="H12" s="236"/>
      <c r="I12" s="234" t="str">
        <f t="shared" ref="I12:I19" si="1">IF(G12="","","X")</f>
        <v/>
      </c>
      <c r="J12" s="273"/>
      <c r="K12" s="236"/>
      <c r="L12" s="234" t="str">
        <f t="shared" ref="L12:L19" si="2">IF(J12="","","=")</f>
        <v/>
      </c>
      <c r="M12" s="237" t="str">
        <f t="shared" ref="M12:M19" si="3">IF(E12*IF(G12="",1,G12)*IF(J12="",1,J12)=0,"",E12*IF(G12="",1,G12)*IF(J12="",1,J12))</f>
        <v/>
      </c>
      <c r="N12" s="487"/>
      <c r="O12" s="487"/>
      <c r="P12" s="487"/>
      <c r="Q12" s="488"/>
    </row>
    <row r="13" spans="1:17" s="55" customFormat="1" ht="22.5" customHeight="1">
      <c r="A13" s="306"/>
      <c r="B13" s="238"/>
      <c r="C13" s="231"/>
      <c r="D13" s="285"/>
      <c r="E13" s="233"/>
      <c r="F13" s="242" t="str">
        <f t="shared" si="0"/>
        <v/>
      </c>
      <c r="G13" s="274"/>
      <c r="H13" s="275"/>
      <c r="I13" s="242" t="str">
        <f t="shared" si="1"/>
        <v/>
      </c>
      <c r="J13" s="274"/>
      <c r="K13" s="275"/>
      <c r="L13" s="242" t="str">
        <f t="shared" si="2"/>
        <v/>
      </c>
      <c r="M13" s="276" t="str">
        <f t="shared" si="3"/>
        <v/>
      </c>
      <c r="N13" s="491"/>
      <c r="O13" s="491"/>
      <c r="P13" s="491"/>
      <c r="Q13" s="492"/>
    </row>
    <row r="14" spans="1:17" s="55" customFormat="1" ht="22.5" customHeight="1">
      <c r="A14" s="306"/>
      <c r="B14" s="243"/>
      <c r="C14" s="284" t="str">
        <f>IF(SUM(M14:M16)=0,"",SUM(M14:M16))</f>
        <v/>
      </c>
      <c r="D14" s="286"/>
      <c r="E14" s="252"/>
      <c r="F14" s="234" t="str">
        <f t="shared" si="0"/>
        <v/>
      </c>
      <c r="G14" s="273"/>
      <c r="H14" s="236"/>
      <c r="I14" s="234" t="str">
        <f t="shared" si="1"/>
        <v/>
      </c>
      <c r="J14" s="273"/>
      <c r="K14" s="236"/>
      <c r="L14" s="234" t="str">
        <f t="shared" si="2"/>
        <v/>
      </c>
      <c r="M14" s="237" t="str">
        <f t="shared" si="3"/>
        <v/>
      </c>
      <c r="N14" s="487"/>
      <c r="O14" s="487"/>
      <c r="P14" s="487"/>
      <c r="Q14" s="488"/>
    </row>
    <row r="15" spans="1:17" s="55" customFormat="1" ht="22.5" customHeight="1">
      <c r="A15" s="306"/>
      <c r="B15" s="238"/>
      <c r="C15" s="231"/>
      <c r="D15" s="285"/>
      <c r="E15" s="233"/>
      <c r="F15" s="234" t="str">
        <f t="shared" si="0"/>
        <v/>
      </c>
      <c r="G15" s="273"/>
      <c r="H15" s="236"/>
      <c r="I15" s="234" t="str">
        <f t="shared" si="1"/>
        <v/>
      </c>
      <c r="J15" s="273"/>
      <c r="K15" s="236"/>
      <c r="L15" s="234" t="str">
        <f t="shared" si="2"/>
        <v/>
      </c>
      <c r="M15" s="237" t="str">
        <f t="shared" si="3"/>
        <v/>
      </c>
      <c r="N15" s="487"/>
      <c r="O15" s="487"/>
      <c r="P15" s="487"/>
      <c r="Q15" s="488"/>
    </row>
    <row r="16" spans="1:17" s="55" customFormat="1" ht="22.5" customHeight="1">
      <c r="A16" s="306"/>
      <c r="B16" s="278"/>
      <c r="C16" s="239"/>
      <c r="D16" s="287"/>
      <c r="E16" s="241"/>
      <c r="F16" s="242" t="str">
        <f t="shared" si="0"/>
        <v/>
      </c>
      <c r="G16" s="274"/>
      <c r="H16" s="275"/>
      <c r="I16" s="242" t="str">
        <f t="shared" si="1"/>
        <v/>
      </c>
      <c r="J16" s="274"/>
      <c r="K16" s="275"/>
      <c r="L16" s="242" t="str">
        <f t="shared" si="2"/>
        <v/>
      </c>
      <c r="M16" s="276" t="str">
        <f t="shared" si="3"/>
        <v/>
      </c>
      <c r="N16" s="491"/>
      <c r="O16" s="491"/>
      <c r="P16" s="491"/>
      <c r="Q16" s="492"/>
    </row>
    <row r="17" spans="1:17" s="55" customFormat="1" ht="22.5" customHeight="1">
      <c r="A17" s="306"/>
      <c r="B17" s="230"/>
      <c r="C17" s="231" t="str">
        <f>IF(SUM(M17:M19)=0,"",SUM(M17:M19))</f>
        <v/>
      </c>
      <c r="D17" s="288"/>
      <c r="E17" s="233"/>
      <c r="F17" s="234" t="str">
        <f t="shared" si="0"/>
        <v/>
      </c>
      <c r="G17" s="273"/>
      <c r="H17" s="236"/>
      <c r="I17" s="234" t="str">
        <f t="shared" si="1"/>
        <v/>
      </c>
      <c r="J17" s="273"/>
      <c r="K17" s="236"/>
      <c r="L17" s="234" t="str">
        <f t="shared" si="2"/>
        <v/>
      </c>
      <c r="M17" s="237" t="str">
        <f t="shared" si="3"/>
        <v/>
      </c>
      <c r="N17" s="487"/>
      <c r="O17" s="487"/>
      <c r="P17" s="487"/>
      <c r="Q17" s="488"/>
    </row>
    <row r="18" spans="1:17" s="55" customFormat="1" ht="22.5" customHeight="1">
      <c r="A18" s="306"/>
      <c r="B18" s="238"/>
      <c r="C18" s="231"/>
      <c r="D18" s="288"/>
      <c r="E18" s="233"/>
      <c r="F18" s="234" t="str">
        <f t="shared" si="0"/>
        <v/>
      </c>
      <c r="G18" s="273"/>
      <c r="H18" s="236"/>
      <c r="I18" s="234" t="str">
        <f t="shared" si="1"/>
        <v/>
      </c>
      <c r="J18" s="273"/>
      <c r="K18" s="236"/>
      <c r="L18" s="234" t="str">
        <f t="shared" si="2"/>
        <v/>
      </c>
      <c r="M18" s="237" t="str">
        <f t="shared" si="3"/>
        <v/>
      </c>
      <c r="N18" s="487"/>
      <c r="O18" s="487"/>
      <c r="P18" s="487"/>
      <c r="Q18" s="488"/>
    </row>
    <row r="19" spans="1:17" s="55" customFormat="1" ht="22.5" customHeight="1">
      <c r="A19" s="306"/>
      <c r="B19" s="278"/>
      <c r="C19" s="239"/>
      <c r="D19" s="289"/>
      <c r="E19" s="241"/>
      <c r="F19" s="242" t="str">
        <f t="shared" si="0"/>
        <v/>
      </c>
      <c r="G19" s="274"/>
      <c r="H19" s="275"/>
      <c r="I19" s="242" t="str">
        <f t="shared" si="1"/>
        <v/>
      </c>
      <c r="J19" s="274"/>
      <c r="K19" s="275"/>
      <c r="L19" s="242" t="str">
        <f t="shared" si="2"/>
        <v/>
      </c>
      <c r="M19" s="276" t="str">
        <f t="shared" si="3"/>
        <v/>
      </c>
      <c r="N19" s="491"/>
      <c r="O19" s="491"/>
      <c r="P19" s="491"/>
      <c r="Q19" s="492"/>
    </row>
    <row r="20" spans="1:17" s="55" customFormat="1" ht="22.5" customHeight="1">
      <c r="A20" s="307"/>
      <c r="B20" s="282" t="s">
        <v>30</v>
      </c>
      <c r="C20" s="290">
        <f>SUM(C11:C19)</f>
        <v>0</v>
      </c>
      <c r="D20" s="453"/>
      <c r="E20" s="454"/>
      <c r="F20" s="454"/>
      <c r="G20" s="454"/>
      <c r="H20" s="454"/>
      <c r="I20" s="454"/>
      <c r="J20" s="454"/>
      <c r="K20" s="454"/>
      <c r="L20" s="454"/>
      <c r="M20" s="454"/>
      <c r="N20" s="454"/>
      <c r="O20" s="454"/>
      <c r="P20" s="454"/>
      <c r="Q20" s="455"/>
    </row>
    <row r="21" spans="1:17" s="55" customFormat="1" ht="22.5" customHeight="1">
      <c r="A21" s="306"/>
      <c r="B21" s="268"/>
      <c r="C21" s="284" t="str">
        <f>IF(SUM(M21:M23)=0,"",SUM(M21:M23))</f>
        <v/>
      </c>
      <c r="D21" s="270"/>
      <c r="E21" s="244"/>
      <c r="F21" s="246" t="str">
        <f>IF(E21="","","X")</f>
        <v/>
      </c>
      <c r="G21" s="271"/>
      <c r="H21" s="245"/>
      <c r="I21" s="246" t="str">
        <f>IF(G21="","","X")</f>
        <v/>
      </c>
      <c r="J21" s="271"/>
      <c r="K21" s="245"/>
      <c r="L21" s="246" t="str">
        <f>IF(J21="","","=")</f>
        <v/>
      </c>
      <c r="M21" s="247" t="str">
        <f>IF(E21*IF(G21="",1,G21)*IF(J21="",1,J21)=0,"",E21*IF(G21="",1,G21)*IF(J21="",1,J21))</f>
        <v/>
      </c>
      <c r="N21" s="493"/>
      <c r="O21" s="493"/>
      <c r="P21" s="493"/>
      <c r="Q21" s="494"/>
    </row>
    <row r="22" spans="1:17" s="55" customFormat="1" ht="22.5" customHeight="1">
      <c r="A22" s="306"/>
      <c r="B22" s="238"/>
      <c r="C22" s="231"/>
      <c r="D22" s="285"/>
      <c r="E22" s="233"/>
      <c r="F22" s="234" t="str">
        <f t="shared" ref="F22:F29" si="4">IF(E22="","","X")</f>
        <v/>
      </c>
      <c r="G22" s="273"/>
      <c r="H22" s="236"/>
      <c r="I22" s="234" t="str">
        <f t="shared" ref="I22:I29" si="5">IF(G22="","","X")</f>
        <v/>
      </c>
      <c r="J22" s="273"/>
      <c r="K22" s="236"/>
      <c r="L22" s="234" t="str">
        <f t="shared" ref="L22:L29" si="6">IF(J22="","","=")</f>
        <v/>
      </c>
      <c r="M22" s="237" t="str">
        <f t="shared" ref="M22:M29" si="7">IF(E22*IF(G22="",1,G22)*IF(J22="",1,J22)=0,"",E22*IF(G22="",1,G22)*IF(J22="",1,J22))</f>
        <v/>
      </c>
      <c r="N22" s="487"/>
      <c r="O22" s="487"/>
      <c r="P22" s="487"/>
      <c r="Q22" s="488"/>
    </row>
    <row r="23" spans="1:17" s="55" customFormat="1" ht="22.5" customHeight="1">
      <c r="A23" s="306"/>
      <c r="B23" s="238"/>
      <c r="C23" s="231"/>
      <c r="D23" s="285"/>
      <c r="E23" s="233"/>
      <c r="F23" s="242" t="str">
        <f t="shared" si="4"/>
        <v/>
      </c>
      <c r="G23" s="274"/>
      <c r="H23" s="275"/>
      <c r="I23" s="242" t="str">
        <f t="shared" si="5"/>
        <v/>
      </c>
      <c r="J23" s="274"/>
      <c r="K23" s="275"/>
      <c r="L23" s="242" t="str">
        <f t="shared" si="6"/>
        <v/>
      </c>
      <c r="M23" s="276" t="str">
        <f t="shared" si="7"/>
        <v/>
      </c>
      <c r="N23" s="491"/>
      <c r="O23" s="491"/>
      <c r="P23" s="491"/>
      <c r="Q23" s="492"/>
    </row>
    <row r="24" spans="1:17" s="55" customFormat="1" ht="22.5" customHeight="1">
      <c r="A24" s="306"/>
      <c r="B24" s="243"/>
      <c r="C24" s="284" t="str">
        <f>IF(SUM(M24:M26)=0,"",SUM(M24:M26))</f>
        <v/>
      </c>
      <c r="D24" s="286"/>
      <c r="E24" s="252"/>
      <c r="F24" s="234" t="str">
        <f t="shared" si="4"/>
        <v/>
      </c>
      <c r="G24" s="273"/>
      <c r="H24" s="236"/>
      <c r="I24" s="234" t="str">
        <f t="shared" si="5"/>
        <v/>
      </c>
      <c r="J24" s="273"/>
      <c r="K24" s="236"/>
      <c r="L24" s="234" t="str">
        <f t="shared" si="6"/>
        <v/>
      </c>
      <c r="M24" s="237" t="str">
        <f t="shared" si="7"/>
        <v/>
      </c>
      <c r="N24" s="487"/>
      <c r="O24" s="487"/>
      <c r="P24" s="487"/>
      <c r="Q24" s="488"/>
    </row>
    <row r="25" spans="1:17" s="55" customFormat="1" ht="22.5" customHeight="1">
      <c r="A25" s="306"/>
      <c r="B25" s="238"/>
      <c r="C25" s="231"/>
      <c r="D25" s="285"/>
      <c r="E25" s="233"/>
      <c r="F25" s="234" t="str">
        <f t="shared" si="4"/>
        <v/>
      </c>
      <c r="G25" s="273"/>
      <c r="H25" s="236"/>
      <c r="I25" s="234" t="str">
        <f t="shared" si="5"/>
        <v/>
      </c>
      <c r="J25" s="273"/>
      <c r="K25" s="236"/>
      <c r="L25" s="234" t="str">
        <f t="shared" si="6"/>
        <v/>
      </c>
      <c r="M25" s="237" t="str">
        <f t="shared" si="7"/>
        <v/>
      </c>
      <c r="N25" s="487"/>
      <c r="O25" s="487"/>
      <c r="P25" s="487"/>
      <c r="Q25" s="488"/>
    </row>
    <row r="26" spans="1:17" s="55" customFormat="1" ht="22.5" customHeight="1">
      <c r="A26" s="306"/>
      <c r="B26" s="278"/>
      <c r="C26" s="239"/>
      <c r="D26" s="287"/>
      <c r="E26" s="241"/>
      <c r="F26" s="242" t="str">
        <f t="shared" si="4"/>
        <v/>
      </c>
      <c r="G26" s="274"/>
      <c r="H26" s="275"/>
      <c r="I26" s="242" t="str">
        <f t="shared" si="5"/>
        <v/>
      </c>
      <c r="J26" s="274"/>
      <c r="K26" s="275"/>
      <c r="L26" s="242" t="str">
        <f t="shared" si="6"/>
        <v/>
      </c>
      <c r="M26" s="276" t="str">
        <f t="shared" si="7"/>
        <v/>
      </c>
      <c r="N26" s="491"/>
      <c r="O26" s="491"/>
      <c r="P26" s="491"/>
      <c r="Q26" s="492"/>
    </row>
    <row r="27" spans="1:17" s="55" customFormat="1" ht="22.5" customHeight="1">
      <c r="A27" s="306"/>
      <c r="B27" s="230"/>
      <c r="C27" s="231" t="str">
        <f>IF(SUM(M27:M29)=0,"",SUM(M27:M29))</f>
        <v/>
      </c>
      <c r="D27" s="288"/>
      <c r="E27" s="233"/>
      <c r="F27" s="234" t="str">
        <f t="shared" si="4"/>
        <v/>
      </c>
      <c r="G27" s="273"/>
      <c r="H27" s="236"/>
      <c r="I27" s="234" t="str">
        <f t="shared" si="5"/>
        <v/>
      </c>
      <c r="J27" s="273"/>
      <c r="K27" s="236"/>
      <c r="L27" s="234" t="str">
        <f t="shared" si="6"/>
        <v/>
      </c>
      <c r="M27" s="237" t="str">
        <f t="shared" si="7"/>
        <v/>
      </c>
      <c r="N27" s="487"/>
      <c r="O27" s="487"/>
      <c r="P27" s="487"/>
      <c r="Q27" s="488"/>
    </row>
    <row r="28" spans="1:17" s="55" customFormat="1" ht="22.5" customHeight="1">
      <c r="A28" s="306"/>
      <c r="B28" s="238"/>
      <c r="C28" s="231"/>
      <c r="D28" s="288"/>
      <c r="E28" s="233"/>
      <c r="F28" s="234" t="str">
        <f t="shared" si="4"/>
        <v/>
      </c>
      <c r="G28" s="273"/>
      <c r="H28" s="236"/>
      <c r="I28" s="234" t="str">
        <f t="shared" si="5"/>
        <v/>
      </c>
      <c r="J28" s="273"/>
      <c r="K28" s="236"/>
      <c r="L28" s="234" t="str">
        <f t="shared" si="6"/>
        <v/>
      </c>
      <c r="M28" s="237" t="str">
        <f t="shared" si="7"/>
        <v/>
      </c>
      <c r="N28" s="487"/>
      <c r="O28" s="487"/>
      <c r="P28" s="487"/>
      <c r="Q28" s="488"/>
    </row>
    <row r="29" spans="1:17" s="55" customFormat="1" ht="22.5" customHeight="1">
      <c r="A29" s="306"/>
      <c r="B29" s="278"/>
      <c r="C29" s="239"/>
      <c r="D29" s="289"/>
      <c r="E29" s="241"/>
      <c r="F29" s="242" t="str">
        <f t="shared" si="4"/>
        <v/>
      </c>
      <c r="G29" s="274"/>
      <c r="H29" s="275"/>
      <c r="I29" s="242" t="str">
        <f t="shared" si="5"/>
        <v/>
      </c>
      <c r="J29" s="274"/>
      <c r="K29" s="275"/>
      <c r="L29" s="242" t="str">
        <f t="shared" si="6"/>
        <v/>
      </c>
      <c r="M29" s="276" t="str">
        <f t="shared" si="7"/>
        <v/>
      </c>
      <c r="N29" s="491"/>
      <c r="O29" s="491"/>
      <c r="P29" s="491"/>
      <c r="Q29" s="492"/>
    </row>
    <row r="30" spans="1:17" s="55" customFormat="1" ht="22.5" customHeight="1">
      <c r="A30" s="307"/>
      <c r="B30" s="282" t="s">
        <v>31</v>
      </c>
      <c r="C30" s="290">
        <f>SUM(C21:C29)</f>
        <v>0</v>
      </c>
      <c r="D30" s="453"/>
      <c r="E30" s="454"/>
      <c r="F30" s="454"/>
      <c r="G30" s="454"/>
      <c r="H30" s="454"/>
      <c r="I30" s="454"/>
      <c r="J30" s="454"/>
      <c r="K30" s="454"/>
      <c r="L30" s="454"/>
      <c r="M30" s="454"/>
      <c r="N30" s="454"/>
      <c r="O30" s="454"/>
      <c r="P30" s="454"/>
      <c r="Q30" s="455"/>
    </row>
    <row r="31" spans="1:17" s="55" customFormat="1" ht="22.5" customHeight="1">
      <c r="A31" s="306"/>
      <c r="B31" s="268"/>
      <c r="C31" s="284" t="str">
        <f>IF(SUM(M31:M33)=0,"",SUM(M31:M33))</f>
        <v/>
      </c>
      <c r="D31" s="270"/>
      <c r="E31" s="244"/>
      <c r="F31" s="246" t="str">
        <f>IF(E31="","","X")</f>
        <v/>
      </c>
      <c r="G31" s="271"/>
      <c r="H31" s="245"/>
      <c r="I31" s="246" t="str">
        <f>IF(G31="","","X")</f>
        <v/>
      </c>
      <c r="J31" s="271"/>
      <c r="K31" s="245"/>
      <c r="L31" s="246" t="str">
        <f>IF(J31="","","=")</f>
        <v/>
      </c>
      <c r="M31" s="247" t="str">
        <f>IF(E31*IF(G31="",1,G31)*IF(J31="",1,J31)=0,"",E31*IF(G31="",1,G31)*IF(J31="",1,J31))</f>
        <v/>
      </c>
      <c r="N31" s="493"/>
      <c r="O31" s="493"/>
      <c r="P31" s="493"/>
      <c r="Q31" s="494"/>
    </row>
    <row r="32" spans="1:17" s="55" customFormat="1" ht="22.5" customHeight="1">
      <c r="A32" s="306"/>
      <c r="B32" s="238"/>
      <c r="C32" s="231"/>
      <c r="D32" s="285"/>
      <c r="E32" s="233"/>
      <c r="F32" s="234" t="str">
        <f t="shared" ref="F32:F36" si="8">IF(E32="","","X")</f>
        <v/>
      </c>
      <c r="G32" s="273"/>
      <c r="H32" s="236"/>
      <c r="I32" s="234" t="str">
        <f t="shared" ref="I32:I36" si="9">IF(G32="","","X")</f>
        <v/>
      </c>
      <c r="J32" s="273"/>
      <c r="K32" s="236"/>
      <c r="L32" s="234" t="str">
        <f t="shared" ref="L32:L39" si="10">IF(J32="","","=")</f>
        <v/>
      </c>
      <c r="M32" s="237" t="str">
        <f t="shared" ref="M32:M39" si="11">IF(E32*IF(G32="",1,G32)*IF(J32="",1,J32)=0,"",E32*IF(G32="",1,G32)*IF(J32="",1,J32))</f>
        <v/>
      </c>
      <c r="N32" s="487"/>
      <c r="O32" s="487"/>
      <c r="P32" s="487"/>
      <c r="Q32" s="488"/>
    </row>
    <row r="33" spans="1:17" s="55" customFormat="1" ht="22.5" customHeight="1">
      <c r="A33" s="306"/>
      <c r="B33" s="238"/>
      <c r="C33" s="231"/>
      <c r="D33" s="285"/>
      <c r="E33" s="233"/>
      <c r="F33" s="242" t="str">
        <f t="shared" si="8"/>
        <v/>
      </c>
      <c r="G33" s="274"/>
      <c r="H33" s="275"/>
      <c r="I33" s="242" t="str">
        <f t="shared" si="9"/>
        <v/>
      </c>
      <c r="J33" s="274"/>
      <c r="K33" s="275"/>
      <c r="L33" s="242" t="str">
        <f t="shared" si="10"/>
        <v/>
      </c>
      <c r="M33" s="276" t="str">
        <f t="shared" si="11"/>
        <v/>
      </c>
      <c r="N33" s="491"/>
      <c r="O33" s="491"/>
      <c r="P33" s="491"/>
      <c r="Q33" s="492"/>
    </row>
    <row r="34" spans="1:17" s="55" customFormat="1" ht="22.5" customHeight="1">
      <c r="A34" s="306"/>
      <c r="B34" s="243"/>
      <c r="C34" s="284" t="str">
        <f>IF(SUM(M34:M36)=0,"",SUM(M34:M36))</f>
        <v/>
      </c>
      <c r="D34" s="286"/>
      <c r="E34" s="252"/>
      <c r="F34" s="234" t="str">
        <f t="shared" si="8"/>
        <v/>
      </c>
      <c r="G34" s="273"/>
      <c r="H34" s="236"/>
      <c r="I34" s="234" t="str">
        <f t="shared" si="9"/>
        <v/>
      </c>
      <c r="J34" s="273"/>
      <c r="K34" s="236"/>
      <c r="L34" s="234" t="str">
        <f t="shared" si="10"/>
        <v/>
      </c>
      <c r="M34" s="237" t="str">
        <f t="shared" si="11"/>
        <v/>
      </c>
      <c r="N34" s="487"/>
      <c r="O34" s="487"/>
      <c r="P34" s="487"/>
      <c r="Q34" s="488"/>
    </row>
    <row r="35" spans="1:17" s="55" customFormat="1" ht="22.5" customHeight="1">
      <c r="A35" s="306"/>
      <c r="B35" s="238"/>
      <c r="C35" s="231"/>
      <c r="D35" s="285"/>
      <c r="E35" s="233"/>
      <c r="F35" s="234" t="str">
        <f t="shared" si="8"/>
        <v/>
      </c>
      <c r="G35" s="273"/>
      <c r="H35" s="236"/>
      <c r="I35" s="234" t="str">
        <f t="shared" si="9"/>
        <v/>
      </c>
      <c r="J35" s="273"/>
      <c r="K35" s="236"/>
      <c r="L35" s="234" t="str">
        <f t="shared" si="10"/>
        <v/>
      </c>
      <c r="M35" s="237" t="str">
        <f t="shared" si="11"/>
        <v/>
      </c>
      <c r="N35" s="487"/>
      <c r="O35" s="487"/>
      <c r="P35" s="487"/>
      <c r="Q35" s="488"/>
    </row>
    <row r="36" spans="1:17" s="55" customFormat="1" ht="22.5" customHeight="1">
      <c r="A36" s="306"/>
      <c r="B36" s="278"/>
      <c r="C36" s="239"/>
      <c r="D36" s="287"/>
      <c r="E36" s="241"/>
      <c r="F36" s="242" t="str">
        <f t="shared" si="8"/>
        <v/>
      </c>
      <c r="G36" s="274"/>
      <c r="H36" s="275"/>
      <c r="I36" s="242" t="str">
        <f t="shared" si="9"/>
        <v/>
      </c>
      <c r="J36" s="274"/>
      <c r="K36" s="275"/>
      <c r="L36" s="242" t="str">
        <f t="shared" si="10"/>
        <v/>
      </c>
      <c r="M36" s="276" t="str">
        <f t="shared" si="11"/>
        <v/>
      </c>
      <c r="N36" s="491"/>
      <c r="O36" s="491"/>
      <c r="P36" s="491"/>
      <c r="Q36" s="492"/>
    </row>
    <row r="37" spans="1:17" s="55" customFormat="1" ht="22.5" customHeight="1">
      <c r="A37" s="306"/>
      <c r="B37" s="230"/>
      <c r="C37" s="231" t="str">
        <f>IF(SUM(M37:M39)=0,"",SUM(M37:M39))</f>
        <v/>
      </c>
      <c r="D37" s="288"/>
      <c r="E37" s="233"/>
      <c r="F37" s="234" t="str">
        <f t="shared" ref="F37:F39" si="12">IF(E37="","","X")</f>
        <v/>
      </c>
      <c r="G37" s="273"/>
      <c r="H37" s="236"/>
      <c r="I37" s="234" t="str">
        <f t="shared" ref="I37:I39" si="13">IF(G37="","","X")</f>
        <v/>
      </c>
      <c r="J37" s="273"/>
      <c r="K37" s="236"/>
      <c r="L37" s="234" t="str">
        <f t="shared" si="10"/>
        <v/>
      </c>
      <c r="M37" s="237" t="str">
        <f t="shared" si="11"/>
        <v/>
      </c>
      <c r="N37" s="487"/>
      <c r="O37" s="487"/>
      <c r="P37" s="487"/>
      <c r="Q37" s="488"/>
    </row>
    <row r="38" spans="1:17" s="55" customFormat="1" ht="22.5" customHeight="1">
      <c r="A38" s="306"/>
      <c r="B38" s="238"/>
      <c r="C38" s="231"/>
      <c r="D38" s="288"/>
      <c r="E38" s="233"/>
      <c r="F38" s="234" t="str">
        <f t="shared" si="12"/>
        <v/>
      </c>
      <c r="G38" s="273"/>
      <c r="H38" s="236"/>
      <c r="I38" s="234" t="str">
        <f t="shared" si="13"/>
        <v/>
      </c>
      <c r="J38" s="273"/>
      <c r="K38" s="236"/>
      <c r="L38" s="234" t="str">
        <f t="shared" si="10"/>
        <v/>
      </c>
      <c r="M38" s="237" t="str">
        <f t="shared" si="11"/>
        <v/>
      </c>
      <c r="N38" s="487"/>
      <c r="O38" s="487"/>
      <c r="P38" s="487"/>
      <c r="Q38" s="488"/>
    </row>
    <row r="39" spans="1:17" s="55" customFormat="1" ht="22.5" customHeight="1">
      <c r="A39" s="306"/>
      <c r="B39" s="278"/>
      <c r="C39" s="239"/>
      <c r="D39" s="289"/>
      <c r="E39" s="241"/>
      <c r="F39" s="242" t="str">
        <f t="shared" si="12"/>
        <v/>
      </c>
      <c r="G39" s="274"/>
      <c r="H39" s="275"/>
      <c r="I39" s="242" t="str">
        <f t="shared" si="13"/>
        <v/>
      </c>
      <c r="J39" s="274"/>
      <c r="K39" s="275"/>
      <c r="L39" s="242" t="str">
        <f t="shared" si="10"/>
        <v/>
      </c>
      <c r="M39" s="276" t="str">
        <f t="shared" si="11"/>
        <v/>
      </c>
      <c r="N39" s="491"/>
      <c r="O39" s="491"/>
      <c r="P39" s="491"/>
      <c r="Q39" s="492"/>
    </row>
    <row r="40" spans="1:17" s="55" customFormat="1" ht="22.5" customHeight="1">
      <c r="A40" s="307"/>
      <c r="B40" s="282" t="s">
        <v>32</v>
      </c>
      <c r="C40" s="290">
        <f>SUM(C31:C39)</f>
        <v>0</v>
      </c>
      <c r="D40" s="453"/>
      <c r="E40" s="454"/>
      <c r="F40" s="454"/>
      <c r="G40" s="454"/>
      <c r="H40" s="454"/>
      <c r="I40" s="454"/>
      <c r="J40" s="454"/>
      <c r="K40" s="454"/>
      <c r="L40" s="454"/>
      <c r="M40" s="454"/>
      <c r="N40" s="454"/>
      <c r="O40" s="454"/>
      <c r="P40" s="454"/>
      <c r="Q40" s="455"/>
    </row>
    <row r="41" spans="1:17" s="55" customFormat="1" ht="22.5" customHeight="1">
      <c r="A41" s="306"/>
      <c r="B41" s="268"/>
      <c r="C41" s="284" t="str">
        <f>IF(SUM(M41:M43)=0,"",SUM(M41:M43))</f>
        <v/>
      </c>
      <c r="D41" s="270"/>
      <c r="E41" s="244"/>
      <c r="F41" s="246" t="str">
        <f>IF(E41="","","X")</f>
        <v/>
      </c>
      <c r="G41" s="271"/>
      <c r="H41" s="245"/>
      <c r="I41" s="246" t="str">
        <f>IF(G41="","","X")</f>
        <v/>
      </c>
      <c r="J41" s="271"/>
      <c r="K41" s="245"/>
      <c r="L41" s="246" t="str">
        <f>IF(J41="","","=")</f>
        <v/>
      </c>
      <c r="M41" s="247" t="str">
        <f>IF(E41*IF(G41="",1,G41)*IF(J41="",1,J41)=0,"",E41*IF(G41="",1,G41)*IF(J41="",1,J41))</f>
        <v/>
      </c>
      <c r="N41" s="493"/>
      <c r="O41" s="493"/>
      <c r="P41" s="493"/>
      <c r="Q41" s="494"/>
    </row>
    <row r="42" spans="1:17" s="55" customFormat="1" ht="22.5" customHeight="1">
      <c r="A42" s="306"/>
      <c r="B42" s="238"/>
      <c r="C42" s="231"/>
      <c r="D42" s="285"/>
      <c r="E42" s="233"/>
      <c r="F42" s="234" t="str">
        <f t="shared" ref="F42:F46" si="14">IF(E42="","","X")</f>
        <v/>
      </c>
      <c r="G42" s="273"/>
      <c r="H42" s="236"/>
      <c r="I42" s="234" t="str">
        <f t="shared" ref="I42:I46" si="15">IF(G42="","","X")</f>
        <v/>
      </c>
      <c r="J42" s="273"/>
      <c r="K42" s="236"/>
      <c r="L42" s="234" t="str">
        <f t="shared" ref="L42:L49" si="16">IF(J42="","","=")</f>
        <v/>
      </c>
      <c r="M42" s="237" t="str">
        <f t="shared" ref="M42:M49" si="17">IF(E42*IF(G42="",1,G42)*IF(J42="",1,J42)=0,"",E42*IF(G42="",1,G42)*IF(J42="",1,J42))</f>
        <v/>
      </c>
      <c r="N42" s="487"/>
      <c r="O42" s="487"/>
      <c r="P42" s="487"/>
      <c r="Q42" s="488"/>
    </row>
    <row r="43" spans="1:17" s="55" customFormat="1" ht="22.5" customHeight="1">
      <c r="A43" s="306"/>
      <c r="B43" s="238"/>
      <c r="C43" s="231"/>
      <c r="D43" s="285"/>
      <c r="E43" s="233"/>
      <c r="F43" s="242" t="str">
        <f t="shared" si="14"/>
        <v/>
      </c>
      <c r="G43" s="274"/>
      <c r="H43" s="275"/>
      <c r="I43" s="242" t="str">
        <f t="shared" si="15"/>
        <v/>
      </c>
      <c r="J43" s="274"/>
      <c r="K43" s="275"/>
      <c r="L43" s="242" t="str">
        <f t="shared" si="16"/>
        <v/>
      </c>
      <c r="M43" s="276" t="str">
        <f t="shared" si="17"/>
        <v/>
      </c>
      <c r="N43" s="491"/>
      <c r="O43" s="491"/>
      <c r="P43" s="491"/>
      <c r="Q43" s="492"/>
    </row>
    <row r="44" spans="1:17" s="55" customFormat="1" ht="22.5" customHeight="1">
      <c r="A44" s="306"/>
      <c r="B44" s="243"/>
      <c r="C44" s="284" t="str">
        <f>IF(SUM(M44:M46)=0,"",SUM(M44:M46))</f>
        <v/>
      </c>
      <c r="D44" s="286"/>
      <c r="E44" s="252"/>
      <c r="F44" s="234" t="str">
        <f t="shared" si="14"/>
        <v/>
      </c>
      <c r="G44" s="273"/>
      <c r="H44" s="236"/>
      <c r="I44" s="234" t="str">
        <f t="shared" si="15"/>
        <v/>
      </c>
      <c r="J44" s="273"/>
      <c r="K44" s="236"/>
      <c r="L44" s="234" t="str">
        <f t="shared" si="16"/>
        <v/>
      </c>
      <c r="M44" s="237" t="str">
        <f t="shared" si="17"/>
        <v/>
      </c>
      <c r="N44" s="487"/>
      <c r="O44" s="487"/>
      <c r="P44" s="487"/>
      <c r="Q44" s="488"/>
    </row>
    <row r="45" spans="1:17" s="55" customFormat="1" ht="22.5" customHeight="1">
      <c r="A45" s="306"/>
      <c r="B45" s="238"/>
      <c r="C45" s="231"/>
      <c r="D45" s="285"/>
      <c r="E45" s="233"/>
      <c r="F45" s="234" t="str">
        <f t="shared" si="14"/>
        <v/>
      </c>
      <c r="G45" s="273"/>
      <c r="H45" s="236"/>
      <c r="I45" s="234" t="str">
        <f t="shared" si="15"/>
        <v/>
      </c>
      <c r="J45" s="273"/>
      <c r="K45" s="236"/>
      <c r="L45" s="234" t="str">
        <f t="shared" si="16"/>
        <v/>
      </c>
      <c r="M45" s="237" t="str">
        <f t="shared" si="17"/>
        <v/>
      </c>
      <c r="N45" s="487"/>
      <c r="O45" s="487"/>
      <c r="P45" s="487"/>
      <c r="Q45" s="488"/>
    </row>
    <row r="46" spans="1:17" s="55" customFormat="1" ht="22.5" customHeight="1">
      <c r="A46" s="306"/>
      <c r="B46" s="278"/>
      <c r="C46" s="239"/>
      <c r="D46" s="287"/>
      <c r="E46" s="241"/>
      <c r="F46" s="242" t="str">
        <f t="shared" si="14"/>
        <v/>
      </c>
      <c r="G46" s="274"/>
      <c r="H46" s="275"/>
      <c r="I46" s="242" t="str">
        <f t="shared" si="15"/>
        <v/>
      </c>
      <c r="J46" s="274"/>
      <c r="K46" s="275"/>
      <c r="L46" s="242" t="str">
        <f t="shared" si="16"/>
        <v/>
      </c>
      <c r="M46" s="276" t="str">
        <f t="shared" si="17"/>
        <v/>
      </c>
      <c r="N46" s="491"/>
      <c r="O46" s="491"/>
      <c r="P46" s="491"/>
      <c r="Q46" s="492"/>
    </row>
    <row r="47" spans="1:17" s="55" customFormat="1" ht="22.5" customHeight="1">
      <c r="A47" s="306"/>
      <c r="B47" s="230"/>
      <c r="C47" s="231" t="str">
        <f>IF(SUM(M47:M49)=0,"",SUM(M47:M49))</f>
        <v/>
      </c>
      <c r="D47" s="288"/>
      <c r="E47" s="233"/>
      <c r="F47" s="234" t="str">
        <f t="shared" ref="F47:F49" si="18">IF(E47="","","X")</f>
        <v/>
      </c>
      <c r="G47" s="273"/>
      <c r="H47" s="236"/>
      <c r="I47" s="234" t="str">
        <f t="shared" ref="I47:I49" si="19">IF(G47="","","X")</f>
        <v/>
      </c>
      <c r="J47" s="273"/>
      <c r="K47" s="236"/>
      <c r="L47" s="234" t="str">
        <f t="shared" si="16"/>
        <v/>
      </c>
      <c r="M47" s="237" t="str">
        <f t="shared" si="17"/>
        <v/>
      </c>
      <c r="N47" s="487"/>
      <c r="O47" s="487"/>
      <c r="P47" s="487"/>
      <c r="Q47" s="488"/>
    </row>
    <row r="48" spans="1:17" s="55" customFormat="1" ht="22.5" customHeight="1">
      <c r="A48" s="306"/>
      <c r="B48" s="238"/>
      <c r="C48" s="231"/>
      <c r="D48" s="288"/>
      <c r="E48" s="233"/>
      <c r="F48" s="234" t="str">
        <f t="shared" si="18"/>
        <v/>
      </c>
      <c r="G48" s="273"/>
      <c r="H48" s="236"/>
      <c r="I48" s="234" t="str">
        <f t="shared" si="19"/>
        <v/>
      </c>
      <c r="J48" s="273"/>
      <c r="K48" s="236"/>
      <c r="L48" s="234" t="str">
        <f t="shared" si="16"/>
        <v/>
      </c>
      <c r="M48" s="237" t="str">
        <f t="shared" si="17"/>
        <v/>
      </c>
      <c r="N48" s="487"/>
      <c r="O48" s="487"/>
      <c r="P48" s="487"/>
      <c r="Q48" s="488"/>
    </row>
    <row r="49" spans="1:17" s="55" customFormat="1" ht="22.5" customHeight="1">
      <c r="A49" s="306"/>
      <c r="B49" s="278"/>
      <c r="C49" s="239"/>
      <c r="D49" s="289"/>
      <c r="E49" s="241"/>
      <c r="F49" s="242" t="str">
        <f t="shared" si="18"/>
        <v/>
      </c>
      <c r="G49" s="274"/>
      <c r="H49" s="275"/>
      <c r="I49" s="242" t="str">
        <f t="shared" si="19"/>
        <v/>
      </c>
      <c r="J49" s="274"/>
      <c r="K49" s="275"/>
      <c r="L49" s="242" t="str">
        <f t="shared" si="16"/>
        <v/>
      </c>
      <c r="M49" s="276" t="str">
        <f t="shared" si="17"/>
        <v/>
      </c>
      <c r="N49" s="491"/>
      <c r="O49" s="491"/>
      <c r="P49" s="491"/>
      <c r="Q49" s="492"/>
    </row>
    <row r="50" spans="1:17" s="55" customFormat="1" ht="22.5" customHeight="1">
      <c r="A50" s="307"/>
      <c r="B50" s="282" t="s">
        <v>33</v>
      </c>
      <c r="C50" s="290">
        <f>SUM(C41:C49)</f>
        <v>0</v>
      </c>
      <c r="D50" s="453"/>
      <c r="E50" s="454"/>
      <c r="F50" s="454"/>
      <c r="G50" s="454"/>
      <c r="H50" s="454"/>
      <c r="I50" s="454"/>
      <c r="J50" s="454"/>
      <c r="K50" s="454"/>
      <c r="L50" s="454"/>
      <c r="M50" s="454"/>
      <c r="N50" s="454"/>
      <c r="O50" s="454"/>
      <c r="P50" s="454"/>
      <c r="Q50" s="455"/>
    </row>
    <row r="51" spans="1:17" s="55" customFormat="1" ht="35.25" customHeight="1">
      <c r="A51" s="514" t="s">
        <v>78</v>
      </c>
      <c r="B51" s="515"/>
      <c r="C51" s="308">
        <f>SUM(C20,C30,C40,C50)</f>
        <v>0</v>
      </c>
      <c r="D51" s="516"/>
      <c r="E51" s="517"/>
      <c r="F51" s="517"/>
      <c r="G51" s="517"/>
      <c r="H51" s="517"/>
      <c r="I51" s="517"/>
      <c r="J51" s="517"/>
      <c r="K51" s="517"/>
      <c r="L51" s="517"/>
      <c r="M51" s="517"/>
      <c r="N51" s="517"/>
      <c r="O51" s="517"/>
      <c r="P51" s="517"/>
      <c r="Q51" s="518"/>
    </row>
    <row r="52" spans="1:17" s="55" customFormat="1" ht="24">
      <c r="A52" s="309"/>
      <c r="B52" s="310" t="s">
        <v>59</v>
      </c>
      <c r="C52" s="309"/>
      <c r="D52" s="309"/>
      <c r="E52" s="309"/>
      <c r="F52" s="309"/>
      <c r="G52" s="309"/>
      <c r="H52" s="309"/>
      <c r="I52" s="309"/>
      <c r="J52" s="309"/>
      <c r="K52" s="309"/>
      <c r="L52" s="309"/>
      <c r="M52" s="309"/>
      <c r="N52" s="309"/>
      <c r="O52" s="309"/>
      <c r="P52" s="309"/>
      <c r="Q52" s="309"/>
    </row>
    <row r="53" spans="1:17" s="55" customFormat="1" ht="24">
      <c r="A53" s="309"/>
      <c r="B53" s="311" t="s">
        <v>24</v>
      </c>
      <c r="C53" s="309"/>
      <c r="D53" s="309"/>
      <c r="E53" s="309"/>
      <c r="F53" s="309"/>
      <c r="G53" s="309"/>
      <c r="H53" s="309"/>
      <c r="I53" s="309"/>
      <c r="J53" s="309"/>
      <c r="K53" s="309"/>
      <c r="L53" s="309"/>
      <c r="M53" s="309"/>
      <c r="N53" s="309"/>
      <c r="O53" s="309"/>
      <c r="P53" s="309"/>
      <c r="Q53" s="309"/>
    </row>
    <row r="54" spans="1:17" s="55" customFormat="1" ht="24">
      <c r="A54" s="312"/>
      <c r="B54" s="310" t="s">
        <v>72</v>
      </c>
      <c r="C54" s="313"/>
      <c r="D54" s="314"/>
      <c r="E54" s="234"/>
      <c r="F54" s="314"/>
      <c r="G54" s="234"/>
      <c r="H54" s="234"/>
      <c r="I54" s="315"/>
      <c r="J54" s="234"/>
      <c r="K54" s="234"/>
      <c r="L54" s="314"/>
      <c r="M54" s="316"/>
      <c r="N54" s="317"/>
      <c r="O54" s="317"/>
      <c r="P54" s="317"/>
      <c r="Q54" s="317"/>
    </row>
    <row r="55" spans="1:17" s="55" customFormat="1" ht="24">
      <c r="A55" s="72"/>
      <c r="B55" s="74"/>
      <c r="C55" s="73"/>
      <c r="D55" s="74"/>
      <c r="E55" s="352"/>
      <c r="F55" s="74"/>
      <c r="G55" s="352"/>
      <c r="H55" s="352"/>
      <c r="I55" s="75"/>
      <c r="J55" s="352"/>
      <c r="K55" s="352"/>
      <c r="L55" s="74"/>
      <c r="M55" s="76"/>
    </row>
    <row r="56" spans="1:17" s="55" customFormat="1" ht="24">
      <c r="A56" s="72"/>
      <c r="B56" s="74"/>
      <c r="C56" s="73"/>
      <c r="D56" s="74"/>
      <c r="E56" s="352"/>
      <c r="F56" s="74"/>
      <c r="G56" s="352"/>
      <c r="H56" s="352"/>
      <c r="I56" s="75"/>
      <c r="J56" s="352"/>
      <c r="K56" s="352"/>
      <c r="L56" s="74"/>
      <c r="M56" s="76"/>
    </row>
    <row r="57" spans="1:17" s="55" customFormat="1" ht="24">
      <c r="A57" s="72"/>
      <c r="B57" s="74"/>
      <c r="C57" s="73"/>
      <c r="D57" s="74"/>
      <c r="E57" s="352"/>
      <c r="F57" s="74"/>
      <c r="G57" s="352"/>
      <c r="H57" s="352"/>
      <c r="I57" s="75"/>
      <c r="J57" s="352"/>
      <c r="K57" s="352"/>
      <c r="L57" s="74"/>
      <c r="M57" s="76"/>
    </row>
    <row r="58" spans="1:17" s="55" customFormat="1" ht="24">
      <c r="A58" s="72"/>
      <c r="B58" s="74"/>
      <c r="C58" s="73"/>
      <c r="D58" s="74"/>
      <c r="E58" s="352"/>
      <c r="F58" s="74"/>
      <c r="G58" s="352"/>
      <c r="H58" s="352"/>
      <c r="I58" s="75"/>
      <c r="J58" s="352"/>
      <c r="K58" s="352"/>
      <c r="L58" s="74"/>
      <c r="M58" s="76"/>
    </row>
    <row r="59" spans="1:17" s="55" customFormat="1" ht="24">
      <c r="A59" s="72"/>
      <c r="B59" s="74"/>
      <c r="C59" s="73"/>
      <c r="D59" s="74"/>
      <c r="E59" s="352"/>
      <c r="F59" s="74"/>
      <c r="G59" s="352"/>
      <c r="H59" s="352"/>
      <c r="I59" s="75"/>
      <c r="J59" s="352"/>
      <c r="K59" s="352"/>
      <c r="L59" s="74"/>
      <c r="M59" s="76"/>
    </row>
    <row r="60" spans="1:17" s="55" customFormat="1" ht="24">
      <c r="A60" s="72"/>
      <c r="B60" s="74"/>
      <c r="C60" s="73"/>
      <c r="D60" s="74"/>
      <c r="E60" s="352"/>
      <c r="F60" s="74"/>
      <c r="G60" s="352"/>
      <c r="H60" s="352"/>
      <c r="I60" s="75"/>
      <c r="J60" s="352"/>
      <c r="K60" s="352"/>
      <c r="L60" s="74"/>
      <c r="M60" s="76"/>
    </row>
    <row r="61" spans="1:17" s="55" customFormat="1" ht="24">
      <c r="A61" s="72"/>
      <c r="B61" s="74"/>
      <c r="C61" s="73"/>
      <c r="D61" s="74"/>
      <c r="E61" s="352"/>
      <c r="F61" s="74"/>
      <c r="G61" s="352"/>
      <c r="H61" s="352"/>
      <c r="I61" s="75"/>
      <c r="J61" s="352"/>
      <c r="K61" s="352"/>
      <c r="L61" s="74"/>
      <c r="M61" s="76"/>
    </row>
    <row r="62" spans="1:17" s="55" customFormat="1" ht="24">
      <c r="A62" s="72"/>
      <c r="B62" s="74"/>
      <c r="C62" s="73"/>
      <c r="D62" s="74"/>
      <c r="E62" s="352"/>
      <c r="F62" s="74"/>
      <c r="G62" s="352"/>
      <c r="H62" s="352"/>
      <c r="I62" s="75"/>
      <c r="J62" s="352"/>
      <c r="K62" s="352"/>
      <c r="L62" s="74"/>
      <c r="M62" s="76"/>
    </row>
    <row r="63" spans="1:17" s="55" customFormat="1" ht="24">
      <c r="A63" s="72"/>
      <c r="B63" s="74"/>
      <c r="C63" s="73"/>
      <c r="D63" s="74"/>
      <c r="E63" s="352"/>
      <c r="F63" s="74"/>
      <c r="G63" s="352"/>
      <c r="H63" s="352"/>
      <c r="I63" s="75"/>
      <c r="J63" s="352"/>
      <c r="K63" s="352"/>
      <c r="L63" s="74"/>
      <c r="M63" s="76"/>
    </row>
    <row r="64" spans="1:17" s="55" customFormat="1" ht="24">
      <c r="A64" s="72"/>
      <c r="B64" s="74"/>
      <c r="C64" s="73"/>
      <c r="D64" s="74"/>
      <c r="E64" s="352"/>
      <c r="F64" s="74"/>
      <c r="G64" s="352"/>
      <c r="H64" s="352"/>
      <c r="I64" s="75"/>
      <c r="J64" s="352"/>
      <c r="K64" s="352"/>
      <c r="L64" s="74"/>
      <c r="M64" s="76"/>
    </row>
    <row r="65" spans="1:14" s="55" customFormat="1" ht="24">
      <c r="A65" s="72"/>
      <c r="B65" s="74"/>
      <c r="C65" s="73"/>
      <c r="D65" s="74"/>
      <c r="E65" s="352"/>
      <c r="F65" s="74"/>
      <c r="G65" s="352"/>
      <c r="H65" s="352"/>
      <c r="I65" s="75"/>
      <c r="J65" s="352"/>
      <c r="K65" s="352"/>
      <c r="L65" s="74"/>
      <c r="M65" s="76"/>
    </row>
    <row r="66" spans="1:14" s="80" customFormat="1" ht="35.1" customHeight="1">
      <c r="A66" s="77"/>
      <c r="B66" s="78"/>
      <c r="C66" s="522"/>
      <c r="D66" s="522"/>
      <c r="E66" s="522"/>
      <c r="F66" s="522"/>
      <c r="G66" s="522"/>
      <c r="H66" s="522"/>
      <c r="I66" s="522"/>
      <c r="J66" s="522"/>
      <c r="K66" s="522"/>
      <c r="L66" s="522"/>
      <c r="M66" s="522"/>
      <c r="N66" s="79"/>
    </row>
    <row r="67" spans="1:14" s="55" customFormat="1" ht="24">
      <c r="A67" s="523"/>
      <c r="B67" s="523"/>
      <c r="C67" s="523"/>
      <c r="D67" s="523"/>
      <c r="E67" s="523"/>
      <c r="F67" s="523"/>
      <c r="G67" s="523"/>
      <c r="H67" s="523"/>
      <c r="I67" s="523"/>
      <c r="J67" s="523"/>
      <c r="K67" s="523"/>
      <c r="L67" s="523"/>
      <c r="M67" s="523"/>
    </row>
    <row r="68" spans="1:14" s="55" customFormat="1" ht="19.5" customHeight="1">
      <c r="A68" s="524"/>
      <c r="B68" s="524"/>
      <c r="C68" s="524"/>
      <c r="D68" s="524"/>
      <c r="E68" s="524"/>
      <c r="F68" s="524"/>
      <c r="G68" s="524"/>
      <c r="H68" s="524"/>
      <c r="I68" s="524"/>
      <c r="J68" s="524"/>
      <c r="K68" s="524"/>
      <c r="L68" s="524"/>
      <c r="M68" s="524"/>
    </row>
    <row r="69" spans="1:14" s="55" customFormat="1" ht="19.5" customHeight="1">
      <c r="A69" s="524"/>
      <c r="B69" s="524"/>
      <c r="C69" s="524"/>
      <c r="D69" s="524"/>
      <c r="E69" s="524"/>
      <c r="F69" s="524"/>
      <c r="G69" s="524"/>
      <c r="H69" s="524"/>
      <c r="I69" s="524"/>
      <c r="J69" s="524"/>
      <c r="K69" s="524"/>
      <c r="L69" s="524"/>
      <c r="M69" s="524"/>
    </row>
    <row r="70" spans="1:14" s="55" customFormat="1" ht="39.950000000000003" customHeight="1">
      <c r="A70" s="81"/>
      <c r="B70" s="82"/>
      <c r="C70" s="521"/>
      <c r="D70" s="521"/>
      <c r="E70" s="521"/>
      <c r="F70" s="521"/>
      <c r="G70" s="521"/>
      <c r="H70" s="521"/>
      <c r="I70" s="521"/>
      <c r="J70" s="521"/>
      <c r="K70" s="521"/>
      <c r="L70" s="521"/>
      <c r="M70" s="521"/>
    </row>
    <row r="71" spans="1:14" s="55" customFormat="1" ht="39.950000000000003" customHeight="1">
      <c r="A71" s="81"/>
      <c r="B71" s="82"/>
      <c r="C71" s="521"/>
      <c r="D71" s="521"/>
      <c r="E71" s="521"/>
      <c r="F71" s="521"/>
      <c r="G71" s="521"/>
      <c r="H71" s="521"/>
      <c r="I71" s="521"/>
      <c r="J71" s="521"/>
      <c r="K71" s="521"/>
      <c r="L71" s="521"/>
      <c r="M71" s="521"/>
    </row>
    <row r="72" spans="1:14" s="55" customFormat="1" ht="35.1" customHeight="1">
      <c r="A72" s="83"/>
      <c r="B72" s="78"/>
      <c r="C72" s="522"/>
      <c r="D72" s="522"/>
      <c r="E72" s="522"/>
      <c r="F72" s="522"/>
      <c r="G72" s="522"/>
      <c r="H72" s="522"/>
      <c r="I72" s="522"/>
      <c r="J72" s="522"/>
      <c r="K72" s="522"/>
      <c r="L72" s="522"/>
      <c r="M72" s="522"/>
    </row>
    <row r="73" spans="1:14" ht="24">
      <c r="A73" s="54"/>
    </row>
    <row r="74" spans="1:14" ht="24">
      <c r="A74" s="54"/>
    </row>
  </sheetData>
  <sheetProtection formatCells="0" formatColumns="0" formatRows="0" insertColumns="0" insertRows="0" deleteRows="0"/>
  <mergeCells count="70">
    <mergeCell ref="E6:G6"/>
    <mergeCell ref="H6:J6"/>
    <mergeCell ref="D20:Q20"/>
    <mergeCell ref="D30:Q30"/>
    <mergeCell ref="D40:Q40"/>
    <mergeCell ref="N32:Q32"/>
    <mergeCell ref="N33:Q33"/>
    <mergeCell ref="K6:M6"/>
    <mergeCell ref="N6:P6"/>
    <mergeCell ref="N35:Q35"/>
    <mergeCell ref="N36:Q36"/>
    <mergeCell ref="N37:Q37"/>
    <mergeCell ref="N27:Q27"/>
    <mergeCell ref="N38:Q38"/>
    <mergeCell ref="N28:Q28"/>
    <mergeCell ref="N29:Q29"/>
    <mergeCell ref="N23:Q23"/>
    <mergeCell ref="N24:Q24"/>
    <mergeCell ref="N25:Q25"/>
    <mergeCell ref="N26:Q26"/>
    <mergeCell ref="N34:Q34"/>
    <mergeCell ref="H5:J5"/>
    <mergeCell ref="C70:M70"/>
    <mergeCell ref="C71:M71"/>
    <mergeCell ref="C72:M72"/>
    <mergeCell ref="A67:M67"/>
    <mergeCell ref="A68:A69"/>
    <mergeCell ref="B68:B69"/>
    <mergeCell ref="C68:M69"/>
    <mergeCell ref="C66:M66"/>
    <mergeCell ref="A9:B10"/>
    <mergeCell ref="C9:C10"/>
    <mergeCell ref="D9:Q9"/>
    <mergeCell ref="N10:Q10"/>
    <mergeCell ref="E5:G5"/>
    <mergeCell ref="K5:M5"/>
    <mergeCell ref="N5:P5"/>
    <mergeCell ref="A1:M1"/>
    <mergeCell ref="E4:G4"/>
    <mergeCell ref="K4:M4"/>
    <mergeCell ref="N4:P4"/>
    <mergeCell ref="H4:J4"/>
    <mergeCell ref="D51:Q51"/>
    <mergeCell ref="N47:Q47"/>
    <mergeCell ref="N48:Q48"/>
    <mergeCell ref="N49:Q49"/>
    <mergeCell ref="N39:Q39"/>
    <mergeCell ref="N41:Q41"/>
    <mergeCell ref="N42:Q42"/>
    <mergeCell ref="N43:Q43"/>
    <mergeCell ref="N44:Q44"/>
    <mergeCell ref="N45:Q45"/>
    <mergeCell ref="D50:Q50"/>
    <mergeCell ref="N46:Q46"/>
    <mergeCell ref="A5:D5"/>
    <mergeCell ref="A6:D6"/>
    <mergeCell ref="A4:D4"/>
    <mergeCell ref="A51:B51"/>
    <mergeCell ref="N11:Q11"/>
    <mergeCell ref="N12:Q12"/>
    <mergeCell ref="N13:Q13"/>
    <mergeCell ref="N14:Q14"/>
    <mergeCell ref="N15:Q15"/>
    <mergeCell ref="N16:Q16"/>
    <mergeCell ref="N17:Q17"/>
    <mergeCell ref="N18:Q18"/>
    <mergeCell ref="N19:Q19"/>
    <mergeCell ref="N21:Q21"/>
    <mergeCell ref="N22:Q22"/>
    <mergeCell ref="N31:Q31"/>
  </mergeCells>
  <phoneticPr fontId="3"/>
  <printOptions horizontalCentered="1"/>
  <pageMargins left="0.7" right="0.7" top="0.75" bottom="0.75" header="0.3" footer="0.3"/>
  <pageSetup paperSize="9" scale="3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4"/>
  <sheetViews>
    <sheetView view="pageBreakPreview" topLeftCell="B1" zoomScale="60" zoomScaleNormal="100" workbookViewId="0">
      <selection activeCell="A16" sqref="A16:B16"/>
    </sheetView>
  </sheetViews>
  <sheetFormatPr defaultColWidth="8.625" defaultRowHeight="14.45" customHeight="1"/>
  <cols>
    <col min="1" max="1" width="2.625" style="367" customWidth="1"/>
    <col min="2" max="2" width="58.375" style="367" customWidth="1"/>
    <col min="3" max="3" width="6.625" style="367" customWidth="1"/>
    <col min="4" max="4" width="58.375" style="367" customWidth="1"/>
    <col min="5" max="5" width="8.625" style="367"/>
    <col min="6" max="6" width="8.625" style="368"/>
    <col min="7" max="16384" width="8.625" style="367"/>
  </cols>
  <sheetData>
    <row r="1" spans="2:7" ht="14.45" customHeight="1" thickBot="1"/>
    <row r="2" spans="2:7" ht="38.450000000000003" customHeight="1">
      <c r="B2" s="366" t="s">
        <v>88</v>
      </c>
      <c r="C2" s="536" t="s">
        <v>220</v>
      </c>
      <c r="D2" s="537"/>
    </row>
    <row r="3" spans="2:7" ht="57.6" customHeight="1" thickBot="1">
      <c r="B3" s="369" t="s">
        <v>89</v>
      </c>
      <c r="C3" s="538"/>
      <c r="D3" s="539"/>
    </row>
    <row r="4" spans="2:7" ht="21.6" customHeight="1">
      <c r="B4" s="367" t="s">
        <v>90</v>
      </c>
      <c r="D4" s="367" t="s">
        <v>91</v>
      </c>
    </row>
    <row r="5" spans="2:7" ht="21.6" customHeight="1">
      <c r="B5" s="370" t="s">
        <v>92</v>
      </c>
      <c r="D5" s="370" t="s">
        <v>93</v>
      </c>
    </row>
    <row r="6" spans="2:7" ht="21.6" customHeight="1">
      <c r="B6" s="369"/>
    </row>
    <row r="7" spans="2:7" ht="17.100000000000001" customHeight="1">
      <c r="B7" s="371" t="s">
        <v>94</v>
      </c>
      <c r="C7" s="372"/>
      <c r="D7" s="372"/>
    </row>
    <row r="8" spans="2:7" ht="8.4499999999999993" customHeight="1">
      <c r="B8" s="373"/>
    </row>
    <row r="9" spans="2:7" ht="17.100000000000001" customHeight="1">
      <c r="B9" s="371" t="s">
        <v>95</v>
      </c>
      <c r="C9" s="372"/>
      <c r="D9" s="372"/>
      <c r="G9" s="380"/>
    </row>
    <row r="10" spans="2:7" ht="8.1" customHeight="1">
      <c r="B10" s="373"/>
    </row>
    <row r="11" spans="2:7" ht="17.100000000000001" customHeight="1">
      <c r="B11" s="371" t="s">
        <v>96</v>
      </c>
      <c r="C11" s="372"/>
      <c r="D11" s="379"/>
    </row>
    <row r="12" spans="2:7" ht="4.5" customHeight="1">
      <c r="B12" s="373"/>
    </row>
    <row r="13" spans="2:7" ht="14.45" customHeight="1">
      <c r="B13" s="367" t="s">
        <v>97</v>
      </c>
      <c r="D13" s="367" t="s">
        <v>98</v>
      </c>
    </row>
    <row r="14" spans="2:7" ht="14.45" customHeight="1">
      <c r="B14" s="370"/>
      <c r="D14" s="370"/>
    </row>
    <row r="15" spans="2:7" ht="4.5" customHeight="1"/>
    <row r="16" spans="2:7" ht="14.45" customHeight="1">
      <c r="B16" s="367" t="s">
        <v>99</v>
      </c>
      <c r="D16" s="367" t="s">
        <v>100</v>
      </c>
    </row>
    <row r="17" spans="2:4" ht="14.45" customHeight="1">
      <c r="B17" s="370"/>
      <c r="D17" s="370"/>
    </row>
    <row r="18" spans="2:4" ht="4.5" customHeight="1"/>
    <row r="19" spans="2:4" ht="14.45" customHeight="1">
      <c r="B19" s="367" t="s">
        <v>101</v>
      </c>
    </row>
    <row r="20" spans="2:4" ht="14.45" customHeight="1">
      <c r="B20" s="374"/>
    </row>
    <row r="21" spans="2:4" ht="14.45" customHeight="1">
      <c r="B21" s="373"/>
    </row>
    <row r="22" spans="2:4" ht="17.100000000000001" customHeight="1">
      <c r="B22" s="371" t="s">
        <v>102</v>
      </c>
      <c r="C22" s="372"/>
      <c r="D22" s="372"/>
    </row>
    <row r="23" spans="2:4" ht="4.5" customHeight="1">
      <c r="B23" s="373"/>
    </row>
    <row r="24" spans="2:4" ht="14.45" customHeight="1">
      <c r="B24" s="367" t="s">
        <v>103</v>
      </c>
      <c r="D24" s="367" t="s">
        <v>104</v>
      </c>
    </row>
    <row r="25" spans="2:4" ht="14.45" customHeight="1">
      <c r="B25" s="370"/>
      <c r="D25" s="370"/>
    </row>
    <row r="26" spans="2:4" ht="4.5" customHeight="1"/>
    <row r="27" spans="2:4" ht="14.45" customHeight="1">
      <c r="B27" s="367" t="s">
        <v>105</v>
      </c>
      <c r="D27" s="367" t="s">
        <v>106</v>
      </c>
    </row>
    <row r="28" spans="2:4" ht="14.45" customHeight="1">
      <c r="B28" s="370"/>
      <c r="D28" s="370"/>
    </row>
    <row r="29" spans="2:4" ht="4.5" customHeight="1"/>
    <row r="30" spans="2:4" ht="14.45" customHeight="1">
      <c r="B30" s="367" t="s">
        <v>107</v>
      </c>
    </row>
    <row r="31" spans="2:4" ht="14.45" customHeight="1">
      <c r="B31" s="374"/>
    </row>
    <row r="32" spans="2:4" ht="14.45" customHeight="1">
      <c r="B32" s="373"/>
    </row>
    <row r="33" spans="2:4" ht="17.100000000000001" customHeight="1">
      <c r="B33" s="371" t="s">
        <v>108</v>
      </c>
      <c r="C33" s="372"/>
      <c r="D33" s="372"/>
    </row>
    <row r="34" spans="2:4" ht="4.5" customHeight="1">
      <c r="B34" s="373"/>
    </row>
    <row r="35" spans="2:4" ht="14.45" customHeight="1">
      <c r="B35" s="367" t="s">
        <v>109</v>
      </c>
      <c r="D35" s="367" t="s">
        <v>110</v>
      </c>
    </row>
    <row r="36" spans="2:4" ht="14.45" customHeight="1">
      <c r="B36" s="370"/>
      <c r="D36" s="370"/>
    </row>
    <row r="37" spans="2:4" ht="4.5" customHeight="1"/>
    <row r="38" spans="2:4" ht="14.45" customHeight="1">
      <c r="B38" s="367" t="s">
        <v>111</v>
      </c>
      <c r="D38" s="367" t="s">
        <v>112</v>
      </c>
    </row>
    <row r="39" spans="2:4" ht="14.45" customHeight="1">
      <c r="B39" s="370"/>
      <c r="D39" s="370"/>
    </row>
    <row r="40" spans="2:4" ht="4.5" customHeight="1"/>
    <row r="41" spans="2:4" ht="14.45" customHeight="1">
      <c r="B41" s="367" t="s">
        <v>113</v>
      </c>
    </row>
    <row r="42" spans="2:4" ht="14.45" customHeight="1">
      <c r="B42" s="374"/>
    </row>
    <row r="43" spans="2:4" ht="14.45" customHeight="1">
      <c r="B43" s="373"/>
    </row>
    <row r="44" spans="2:4" ht="17.100000000000001" customHeight="1">
      <c r="B44" s="371" t="s">
        <v>114</v>
      </c>
      <c r="C44" s="372"/>
      <c r="D44" s="372"/>
    </row>
    <row r="45" spans="2:4" ht="4.5" customHeight="1">
      <c r="B45" s="373"/>
    </row>
    <row r="46" spans="2:4" ht="14.45" customHeight="1">
      <c r="B46" s="367" t="s">
        <v>115</v>
      </c>
    </row>
    <row r="47" spans="2:4" ht="14.45" customHeight="1">
      <c r="B47" s="374"/>
    </row>
    <row r="48" spans="2:4" ht="14.45" customHeight="1">
      <c r="B48" s="373"/>
    </row>
    <row r="49" spans="2:4" ht="17.100000000000001" customHeight="1">
      <c r="B49" s="375" t="s">
        <v>116</v>
      </c>
      <c r="C49" s="376"/>
      <c r="D49" s="376"/>
    </row>
    <row r="50" spans="2:4" ht="4.5" customHeight="1">
      <c r="B50" s="373"/>
    </row>
    <row r="51" spans="2:4" ht="14.45" customHeight="1">
      <c r="B51" s="367" t="s">
        <v>117</v>
      </c>
      <c r="D51" s="367" t="s">
        <v>118</v>
      </c>
    </row>
    <row r="52" spans="2:4" ht="14.45" customHeight="1">
      <c r="B52" s="370">
        <f>③事業費!C5</f>
        <v>0</v>
      </c>
      <c r="D52" s="370">
        <f>③事業費!D5</f>
        <v>0</v>
      </c>
    </row>
    <row r="53" spans="2:4" ht="4.5" customHeight="1"/>
    <row r="54" spans="2:4" ht="14.45" customHeight="1">
      <c r="B54" s="367" t="s">
        <v>119</v>
      </c>
      <c r="D54" s="367" t="s">
        <v>120</v>
      </c>
    </row>
    <row r="55" spans="2:4" ht="14.45" customHeight="1">
      <c r="B55" s="370">
        <f>③事業費!E5</f>
        <v>0</v>
      </c>
      <c r="D55" s="370">
        <f>③事業費!F5</f>
        <v>0</v>
      </c>
    </row>
    <row r="56" spans="2:4" ht="4.5" customHeight="1"/>
    <row r="57" spans="2:4" ht="14.45" customHeight="1">
      <c r="B57" s="367" t="s">
        <v>121</v>
      </c>
    </row>
    <row r="58" spans="2:4" ht="14.45" customHeight="1">
      <c r="B58" s="374">
        <f>③事業費!G5</f>
        <v>0</v>
      </c>
    </row>
    <row r="60" spans="2:4" ht="17.100000000000001" customHeight="1">
      <c r="B60" s="371" t="s">
        <v>122</v>
      </c>
      <c r="C60" s="372"/>
      <c r="D60" s="372"/>
    </row>
    <row r="61" spans="2:4" ht="4.5" customHeight="1">
      <c r="B61" s="373"/>
    </row>
    <row r="62" spans="2:4" ht="14.45" customHeight="1">
      <c r="B62" s="367" t="s">
        <v>123</v>
      </c>
      <c r="D62" s="367" t="s">
        <v>124</v>
      </c>
    </row>
    <row r="63" spans="2:4" ht="14.45" customHeight="1">
      <c r="B63" s="370"/>
      <c r="D63" s="370"/>
    </row>
    <row r="64" spans="2:4" ht="4.5" customHeight="1"/>
    <row r="65" spans="2:4" ht="14.45" customHeight="1">
      <c r="B65" s="367" t="s">
        <v>125</v>
      </c>
      <c r="D65" s="367" t="s">
        <v>126</v>
      </c>
    </row>
    <row r="66" spans="2:4" ht="14.45" customHeight="1">
      <c r="B66" s="370"/>
      <c r="D66" s="370"/>
    </row>
    <row r="67" spans="2:4" ht="4.5" customHeight="1"/>
    <row r="68" spans="2:4" ht="14.45" customHeight="1">
      <c r="B68" s="367" t="s">
        <v>127</v>
      </c>
    </row>
    <row r="69" spans="2:4" ht="14.45" customHeight="1">
      <c r="B69" s="374"/>
    </row>
    <row r="70" spans="2:4" ht="14.45" customHeight="1">
      <c r="B70" s="373"/>
    </row>
    <row r="71" spans="2:4" ht="17.100000000000001" customHeight="1">
      <c r="B71" s="371" t="s">
        <v>128</v>
      </c>
      <c r="C71" s="372"/>
      <c r="D71" s="372"/>
    </row>
    <row r="72" spans="2:4" ht="4.5" customHeight="1">
      <c r="B72" s="373"/>
    </row>
    <row r="73" spans="2:4" ht="14.45" customHeight="1">
      <c r="B73" s="367" t="s">
        <v>129</v>
      </c>
      <c r="D73" s="367" t="s">
        <v>130</v>
      </c>
    </row>
    <row r="74" spans="2:4" ht="14.45" customHeight="1">
      <c r="B74" s="370"/>
      <c r="D74" s="370"/>
    </row>
    <row r="75" spans="2:4" ht="4.5" customHeight="1"/>
    <row r="76" spans="2:4" ht="14.45" customHeight="1">
      <c r="B76" s="367" t="s">
        <v>131</v>
      </c>
      <c r="D76" s="367" t="s">
        <v>132</v>
      </c>
    </row>
    <row r="77" spans="2:4" ht="14.45" customHeight="1">
      <c r="B77" s="370"/>
      <c r="D77" s="370"/>
    </row>
    <row r="78" spans="2:4" ht="4.5" customHeight="1"/>
    <row r="79" spans="2:4" ht="14.45" customHeight="1">
      <c r="B79" s="367" t="s">
        <v>133</v>
      </c>
    </row>
    <row r="80" spans="2:4" ht="14.45" customHeight="1">
      <c r="B80" s="374"/>
    </row>
    <row r="81" spans="2:4" ht="14.45" customHeight="1">
      <c r="B81" s="373"/>
    </row>
    <row r="82" spans="2:4" ht="17.100000000000001" customHeight="1">
      <c r="B82" s="375" t="s">
        <v>134</v>
      </c>
      <c r="C82" s="376"/>
      <c r="D82" s="376"/>
    </row>
    <row r="83" spans="2:4" ht="4.5" customHeight="1"/>
    <row r="84" spans="2:4" ht="14.45" customHeight="1">
      <c r="B84" s="367" t="s">
        <v>135</v>
      </c>
      <c r="D84" s="367" t="s">
        <v>136</v>
      </c>
    </row>
    <row r="85" spans="2:4" ht="14.45" customHeight="1">
      <c r="B85" s="370">
        <f>③事業費!C6</f>
        <v>0</v>
      </c>
      <c r="D85" s="370">
        <f>③事業費!D6</f>
        <v>0</v>
      </c>
    </row>
    <row r="86" spans="2:4" ht="4.5" customHeight="1"/>
    <row r="87" spans="2:4" ht="14.45" customHeight="1">
      <c r="B87" s="367" t="s">
        <v>137</v>
      </c>
      <c r="D87" s="367" t="s">
        <v>138</v>
      </c>
    </row>
    <row r="88" spans="2:4" ht="14.45" customHeight="1">
      <c r="B88" s="370">
        <f>③事業費!E6</f>
        <v>0</v>
      </c>
      <c r="D88" s="370">
        <f>③事業費!F6</f>
        <v>0</v>
      </c>
    </row>
    <row r="89" spans="2:4" ht="4.5" customHeight="1"/>
    <row r="90" spans="2:4" ht="14.45" customHeight="1">
      <c r="B90" s="367" t="s">
        <v>139</v>
      </c>
    </row>
    <row r="91" spans="2:4" ht="14.45" customHeight="1">
      <c r="B91" s="374">
        <f>③事業費!G6</f>
        <v>0</v>
      </c>
    </row>
    <row r="93" spans="2:4" ht="17.100000000000001" customHeight="1">
      <c r="B93" s="371" t="s">
        <v>140</v>
      </c>
      <c r="C93" s="372"/>
      <c r="D93" s="372"/>
    </row>
    <row r="94" spans="2:4" ht="4.5" customHeight="1"/>
    <row r="95" spans="2:4" ht="14.45" customHeight="1">
      <c r="B95" s="367" t="s">
        <v>141</v>
      </c>
      <c r="D95" s="367" t="s">
        <v>142</v>
      </c>
    </row>
    <row r="96" spans="2:4" ht="14.45" customHeight="1">
      <c r="B96" s="370"/>
      <c r="D96" s="370"/>
    </row>
    <row r="97" spans="2:4" ht="4.5" customHeight="1"/>
    <row r="98" spans="2:4" ht="14.45" customHeight="1">
      <c r="B98" s="367" t="s">
        <v>143</v>
      </c>
      <c r="D98" s="367" t="s">
        <v>144</v>
      </c>
    </row>
    <row r="99" spans="2:4" ht="14.45" customHeight="1">
      <c r="B99" s="370"/>
      <c r="D99" s="370"/>
    </row>
    <row r="100" spans="2:4" ht="4.5" customHeight="1"/>
    <row r="101" spans="2:4" ht="14.45" customHeight="1">
      <c r="B101" s="367" t="s">
        <v>145</v>
      </c>
    </row>
    <row r="102" spans="2:4" ht="14.45" customHeight="1">
      <c r="B102" s="374"/>
    </row>
    <row r="104" spans="2:4" ht="17.100000000000001" customHeight="1">
      <c r="B104" s="371" t="s">
        <v>146</v>
      </c>
      <c r="C104" s="372"/>
      <c r="D104" s="372"/>
    </row>
    <row r="105" spans="2:4" ht="4.5" customHeight="1"/>
    <row r="106" spans="2:4" ht="14.45" customHeight="1">
      <c r="B106" s="367" t="s">
        <v>147</v>
      </c>
      <c r="D106" s="367" t="s">
        <v>148</v>
      </c>
    </row>
    <row r="107" spans="2:4" ht="14.45" customHeight="1">
      <c r="B107" s="370"/>
      <c r="D107" s="370"/>
    </row>
    <row r="108" spans="2:4" ht="4.5" customHeight="1"/>
    <row r="109" spans="2:4" ht="14.45" customHeight="1">
      <c r="B109" s="367" t="s">
        <v>149</v>
      </c>
      <c r="D109" s="367" t="s">
        <v>150</v>
      </c>
    </row>
    <row r="110" spans="2:4" ht="14.45" customHeight="1">
      <c r="B110" s="370"/>
      <c r="D110" s="370"/>
    </row>
    <row r="111" spans="2:4" ht="4.5" customHeight="1"/>
    <row r="112" spans="2:4" ht="14.45" customHeight="1">
      <c r="B112" s="367" t="s">
        <v>151</v>
      </c>
    </row>
    <row r="113" spans="2:4" ht="14.45" customHeight="1">
      <c r="B113" s="374"/>
    </row>
    <row r="115" spans="2:4" ht="17.100000000000001" customHeight="1">
      <c r="B115" s="371" t="s">
        <v>152</v>
      </c>
      <c r="C115" s="372"/>
      <c r="D115" s="372"/>
    </row>
    <row r="116" spans="2:4" ht="4.5" customHeight="1"/>
    <row r="117" spans="2:4" ht="14.45" customHeight="1">
      <c r="B117" s="367" t="s">
        <v>153</v>
      </c>
    </row>
    <row r="118" spans="2:4" ht="14.45" customHeight="1">
      <c r="B118" s="370"/>
      <c r="D118" s="377"/>
    </row>
    <row r="120" spans="2:4" ht="17.100000000000001" customHeight="1">
      <c r="B120" s="375" t="s">
        <v>154</v>
      </c>
      <c r="C120" s="376"/>
      <c r="D120" s="376"/>
    </row>
    <row r="121" spans="2:4" ht="4.5" customHeight="1"/>
    <row r="122" spans="2:4" ht="14.45" customHeight="1">
      <c r="B122" s="367" t="s">
        <v>155</v>
      </c>
      <c r="D122" s="367" t="s">
        <v>156</v>
      </c>
    </row>
    <row r="123" spans="2:4" ht="14.45" customHeight="1">
      <c r="B123" s="370">
        <f>③事業費!C8</f>
        <v>0</v>
      </c>
      <c r="D123" s="370">
        <f>③事業費!D8</f>
        <v>0</v>
      </c>
    </row>
    <row r="124" spans="2:4" ht="4.5" customHeight="1"/>
    <row r="125" spans="2:4" ht="14.45" customHeight="1">
      <c r="B125" s="367" t="s">
        <v>157</v>
      </c>
      <c r="D125" s="367" t="s">
        <v>158</v>
      </c>
    </row>
    <row r="126" spans="2:4" ht="14.45" customHeight="1">
      <c r="B126" s="370">
        <f>③事業費!E8</f>
        <v>0</v>
      </c>
      <c r="D126" s="370">
        <f>③事業費!F8</f>
        <v>0</v>
      </c>
    </row>
    <row r="127" spans="2:4" ht="4.5" customHeight="1"/>
    <row r="128" spans="2:4" ht="14.45" customHeight="1">
      <c r="B128" s="367" t="s">
        <v>159</v>
      </c>
    </row>
    <row r="129" spans="2:4" ht="14.45" customHeight="1">
      <c r="B129" s="374">
        <f>③事業費!G8</f>
        <v>0</v>
      </c>
    </row>
    <row r="131" spans="2:4" ht="17.100000000000001" customHeight="1">
      <c r="B131" s="371" t="s">
        <v>160</v>
      </c>
      <c r="C131" s="372"/>
      <c r="D131" s="372"/>
    </row>
    <row r="132" spans="2:4" ht="4.5" customHeight="1"/>
    <row r="133" spans="2:4" ht="14.45" customHeight="1">
      <c r="B133" s="367" t="s">
        <v>161</v>
      </c>
      <c r="D133" s="367" t="s">
        <v>162</v>
      </c>
    </row>
    <row r="134" spans="2:4" ht="14.45" customHeight="1">
      <c r="B134" s="370"/>
      <c r="D134" s="370"/>
    </row>
    <row r="135" spans="2:4" ht="4.5" customHeight="1"/>
    <row r="136" spans="2:4" ht="14.45" customHeight="1">
      <c r="B136" s="367" t="s">
        <v>163</v>
      </c>
      <c r="D136" s="367" t="s">
        <v>164</v>
      </c>
    </row>
    <row r="137" spans="2:4" ht="14.45" customHeight="1">
      <c r="B137" s="370"/>
      <c r="D137" s="370"/>
    </row>
    <row r="138" spans="2:4" ht="4.5" customHeight="1"/>
    <row r="139" spans="2:4" ht="14.45" customHeight="1">
      <c r="B139" s="367" t="s">
        <v>165</v>
      </c>
    </row>
    <row r="140" spans="2:4" ht="14.45" customHeight="1">
      <c r="B140" s="374"/>
    </row>
    <row r="142" spans="2:4" ht="17.100000000000001" customHeight="1">
      <c r="B142" s="371" t="s">
        <v>166</v>
      </c>
      <c r="C142" s="372"/>
      <c r="D142" s="372"/>
    </row>
    <row r="143" spans="2:4" ht="4.5" customHeight="1"/>
    <row r="144" spans="2:4" ht="14.45" customHeight="1">
      <c r="B144" s="367" t="s">
        <v>167</v>
      </c>
      <c r="D144" s="367" t="s">
        <v>168</v>
      </c>
    </row>
    <row r="145" spans="2:4" ht="14.45" customHeight="1">
      <c r="B145" s="370"/>
      <c r="D145" s="370"/>
    </row>
    <row r="146" spans="2:4" ht="4.5" customHeight="1"/>
    <row r="147" spans="2:4" ht="14.45" customHeight="1">
      <c r="B147" s="367" t="s">
        <v>169</v>
      </c>
      <c r="D147" s="367" t="s">
        <v>170</v>
      </c>
    </row>
    <row r="148" spans="2:4" ht="14.45" customHeight="1">
      <c r="B148" s="370"/>
      <c r="D148" s="370"/>
    </row>
    <row r="149" spans="2:4" ht="4.5" customHeight="1"/>
    <row r="150" spans="2:4" ht="14.45" customHeight="1">
      <c r="B150" s="367" t="s">
        <v>171</v>
      </c>
    </row>
    <row r="151" spans="2:4" ht="14.45" customHeight="1">
      <c r="B151" s="374"/>
    </row>
    <row r="153" spans="2:4" ht="17.100000000000001" customHeight="1">
      <c r="B153" s="375" t="s">
        <v>172</v>
      </c>
      <c r="C153" s="376"/>
      <c r="D153" s="376"/>
    </row>
    <row r="154" spans="2:4" ht="4.5" customHeight="1"/>
    <row r="155" spans="2:4" ht="14.45" customHeight="1">
      <c r="B155" s="367" t="s">
        <v>173</v>
      </c>
      <c r="D155" s="367" t="s">
        <v>174</v>
      </c>
    </row>
    <row r="156" spans="2:4" ht="14.45" customHeight="1">
      <c r="B156" s="370">
        <f>③事業費!C9</f>
        <v>0</v>
      </c>
      <c r="D156" s="370">
        <f>③事業費!D9</f>
        <v>0</v>
      </c>
    </row>
    <row r="157" spans="2:4" ht="4.5" customHeight="1"/>
    <row r="158" spans="2:4" ht="14.45" customHeight="1">
      <c r="B158" s="367" t="s">
        <v>175</v>
      </c>
      <c r="D158" s="367" t="s">
        <v>176</v>
      </c>
    </row>
    <row r="159" spans="2:4" ht="14.45" customHeight="1">
      <c r="B159" s="370">
        <f>③事業費!E9</f>
        <v>0</v>
      </c>
      <c r="D159" s="370">
        <f>③事業費!F9</f>
        <v>0</v>
      </c>
    </row>
    <row r="160" spans="2:4" ht="4.5" customHeight="1"/>
    <row r="161" spans="2:4" ht="14.45" customHeight="1">
      <c r="B161" s="367" t="s">
        <v>177</v>
      </c>
    </row>
    <row r="162" spans="2:4" ht="14.45" customHeight="1">
      <c r="B162" s="374">
        <f>③事業費!G9</f>
        <v>0</v>
      </c>
    </row>
    <row r="164" spans="2:4" ht="17.100000000000001" customHeight="1">
      <c r="B164" s="371" t="s">
        <v>178</v>
      </c>
      <c r="C164" s="372"/>
      <c r="D164" s="372"/>
    </row>
    <row r="165" spans="2:4" ht="4.5" customHeight="1"/>
    <row r="166" spans="2:4" ht="14.45" customHeight="1">
      <c r="B166" s="367" t="s">
        <v>179</v>
      </c>
      <c r="D166" s="367" t="s">
        <v>180</v>
      </c>
    </row>
    <row r="167" spans="2:4" ht="14.45" customHeight="1">
      <c r="B167" s="370"/>
      <c r="D167" s="370"/>
    </row>
    <row r="168" spans="2:4" ht="4.5" customHeight="1"/>
    <row r="169" spans="2:4" ht="14.45" customHeight="1">
      <c r="B169" s="367" t="s">
        <v>181</v>
      </c>
      <c r="D169" s="367" t="s">
        <v>182</v>
      </c>
    </row>
    <row r="170" spans="2:4" ht="14.45" customHeight="1">
      <c r="B170" s="370"/>
      <c r="D170" s="370"/>
    </row>
    <row r="171" spans="2:4" ht="4.5" customHeight="1"/>
    <row r="172" spans="2:4" ht="14.45" customHeight="1">
      <c r="B172" s="367" t="s">
        <v>183</v>
      </c>
    </row>
    <row r="173" spans="2:4" ht="14.45" customHeight="1">
      <c r="B173" s="374"/>
    </row>
    <row r="175" spans="2:4" ht="17.100000000000001" customHeight="1">
      <c r="B175" s="371" t="s">
        <v>184</v>
      </c>
      <c r="C175" s="372"/>
      <c r="D175" s="372"/>
    </row>
    <row r="176" spans="2:4" ht="4.5" customHeight="1"/>
    <row r="177" spans="2:4" ht="14.45" customHeight="1">
      <c r="B177" s="367" t="s">
        <v>185</v>
      </c>
      <c r="D177" s="367" t="s">
        <v>186</v>
      </c>
    </row>
    <row r="178" spans="2:4" ht="14.45" customHeight="1">
      <c r="B178" s="370"/>
      <c r="D178" s="370"/>
    </row>
    <row r="179" spans="2:4" ht="4.5" customHeight="1"/>
    <row r="180" spans="2:4" ht="14.45" customHeight="1">
      <c r="B180" s="367" t="s">
        <v>187</v>
      </c>
      <c r="D180" s="367" t="s">
        <v>188</v>
      </c>
    </row>
    <row r="181" spans="2:4" ht="14.45" customHeight="1">
      <c r="B181" s="370"/>
      <c r="D181" s="370"/>
    </row>
    <row r="182" spans="2:4" ht="4.5" customHeight="1"/>
    <row r="183" spans="2:4" ht="14.45" customHeight="1">
      <c r="B183" s="367" t="s">
        <v>189</v>
      </c>
    </row>
    <row r="184" spans="2:4" ht="14.45" customHeight="1">
      <c r="B184" s="374"/>
    </row>
    <row r="186" spans="2:4" ht="17.100000000000001" customHeight="1">
      <c r="B186" s="375" t="s">
        <v>190</v>
      </c>
      <c r="C186" s="376"/>
      <c r="D186" s="376"/>
    </row>
    <row r="187" spans="2:4" ht="4.5" customHeight="1"/>
    <row r="188" spans="2:4" ht="14.45" customHeight="1">
      <c r="B188" s="367" t="s">
        <v>191</v>
      </c>
      <c r="D188" s="367" t="s">
        <v>192</v>
      </c>
    </row>
    <row r="189" spans="2:4" ht="14.45" customHeight="1">
      <c r="B189" s="370">
        <f>'⑤ 直接事業費'!E6</f>
        <v>0</v>
      </c>
      <c r="D189" s="370">
        <f>'⑤ 直接事業費'!H6</f>
        <v>0</v>
      </c>
    </row>
    <row r="190" spans="2:4" ht="4.5" customHeight="1"/>
    <row r="191" spans="2:4" ht="14.45" customHeight="1">
      <c r="B191" s="367" t="s">
        <v>193</v>
      </c>
      <c r="D191" s="367" t="s">
        <v>194</v>
      </c>
    </row>
    <row r="192" spans="2:4" ht="14.45" customHeight="1">
      <c r="B192" s="370">
        <f>'⑤ 直接事業費'!K6</f>
        <v>0</v>
      </c>
      <c r="D192" s="370">
        <f>'⑤ 直接事業費'!N6</f>
        <v>0</v>
      </c>
    </row>
    <row r="193" spans="2:4" ht="4.5" customHeight="1"/>
    <row r="194" spans="2:4" ht="14.45" customHeight="1">
      <c r="B194" s="367" t="s">
        <v>195</v>
      </c>
    </row>
    <row r="195" spans="2:4" ht="14.45" customHeight="1">
      <c r="B195" s="374">
        <f>'⑤ 直接事業費'!Q6</f>
        <v>0</v>
      </c>
    </row>
    <row r="197" spans="2:4" ht="17.100000000000001" customHeight="1">
      <c r="B197" s="371" t="s">
        <v>196</v>
      </c>
      <c r="C197" s="372"/>
      <c r="D197" s="372"/>
    </row>
    <row r="198" spans="2:4" ht="4.5" customHeight="1"/>
    <row r="199" spans="2:4" ht="14.45" customHeight="1">
      <c r="B199" s="367" t="s">
        <v>197</v>
      </c>
    </row>
    <row r="200" spans="2:4" ht="14.45" customHeight="1">
      <c r="B200" s="370"/>
      <c r="D200" s="377"/>
    </row>
    <row r="202" spans="2:4" ht="17.100000000000001" customHeight="1">
      <c r="B202" s="375" t="s">
        <v>198</v>
      </c>
      <c r="C202" s="376"/>
      <c r="D202" s="376"/>
    </row>
    <row r="203" spans="2:4" ht="4.5" customHeight="1"/>
    <row r="204" spans="2:4" ht="14.45" customHeight="1">
      <c r="B204" s="367" t="s">
        <v>199</v>
      </c>
      <c r="D204" s="367" t="s">
        <v>200</v>
      </c>
    </row>
    <row r="205" spans="2:4" ht="14.45" customHeight="1">
      <c r="B205" s="370">
        <f>④管理的経費!E6</f>
        <v>0</v>
      </c>
      <c r="D205" s="370">
        <f>④管理的経費!H6</f>
        <v>0</v>
      </c>
    </row>
    <row r="206" spans="2:4" ht="4.5" customHeight="1"/>
    <row r="207" spans="2:4" ht="14.45" customHeight="1">
      <c r="B207" s="367" t="s">
        <v>201</v>
      </c>
      <c r="D207" s="367" t="s">
        <v>202</v>
      </c>
    </row>
    <row r="208" spans="2:4" ht="14.45" customHeight="1">
      <c r="B208" s="370">
        <f>④管理的経費!K6</f>
        <v>0</v>
      </c>
      <c r="D208" s="370">
        <f>④管理的経費!N6</f>
        <v>0</v>
      </c>
    </row>
    <row r="209" spans="2:4" ht="4.5" customHeight="1"/>
    <row r="210" spans="2:4" ht="14.45" customHeight="1">
      <c r="B210" s="367" t="s">
        <v>203</v>
      </c>
    </row>
    <row r="211" spans="2:4" ht="14.45" customHeight="1">
      <c r="B211" s="374">
        <f>④管理的経費!Q6</f>
        <v>0</v>
      </c>
    </row>
    <row r="213" spans="2:4" ht="17.100000000000001" customHeight="1">
      <c r="B213" s="371" t="s">
        <v>204</v>
      </c>
      <c r="C213" s="372"/>
      <c r="D213" s="372"/>
    </row>
    <row r="214" spans="2:4" ht="4.5" customHeight="1"/>
    <row r="215" spans="2:4" ht="14.45" customHeight="1">
      <c r="B215" s="367" t="s">
        <v>205</v>
      </c>
    </row>
    <row r="216" spans="2:4" ht="14.45" customHeight="1">
      <c r="B216" s="370"/>
    </row>
    <row r="218" spans="2:4" ht="17.100000000000001" customHeight="1">
      <c r="B218" s="371" t="s">
        <v>206</v>
      </c>
      <c r="C218" s="372"/>
      <c r="D218" s="372"/>
    </row>
    <row r="219" spans="2:4" ht="4.5" customHeight="1"/>
    <row r="220" spans="2:4" ht="14.45" customHeight="1">
      <c r="B220" s="367" t="s">
        <v>207</v>
      </c>
    </row>
    <row r="221" spans="2:4" ht="14.45" customHeight="1">
      <c r="B221" s="370"/>
    </row>
    <row r="223" spans="2:4" ht="14.45" customHeight="1">
      <c r="B223" s="378"/>
    </row>
    <row r="224" spans="2:4" ht="17.100000000000001" customHeight="1">
      <c r="B224" s="375" t="s">
        <v>208</v>
      </c>
      <c r="C224" s="376"/>
      <c r="D224" s="376"/>
    </row>
    <row r="225" spans="2:4" ht="4.5" customHeight="1"/>
    <row r="226" spans="2:4" ht="14.45" customHeight="1">
      <c r="B226" s="367" t="s">
        <v>209</v>
      </c>
      <c r="D226" s="367" t="s">
        <v>210</v>
      </c>
    </row>
    <row r="227" spans="2:4" ht="14.45" customHeight="1">
      <c r="B227" s="370"/>
      <c r="D227" s="370"/>
    </row>
    <row r="228" spans="2:4" ht="4.5" customHeight="1"/>
    <row r="229" spans="2:4" ht="14.45" customHeight="1">
      <c r="B229" s="367" t="s">
        <v>211</v>
      </c>
      <c r="D229" s="367" t="s">
        <v>212</v>
      </c>
    </row>
    <row r="230" spans="2:4" ht="14.45" customHeight="1">
      <c r="B230" s="370"/>
      <c r="D230" s="370"/>
    </row>
    <row r="231" spans="2:4" ht="4.5" customHeight="1"/>
    <row r="232" spans="2:4" ht="14.45" customHeight="1">
      <c r="B232" s="367" t="s">
        <v>213</v>
      </c>
    </row>
    <row r="233" spans="2:4" ht="14.45" customHeight="1">
      <c r="B233" s="374"/>
    </row>
    <row r="235" spans="2:4" ht="17.100000000000001" customHeight="1">
      <c r="B235" s="375" t="s">
        <v>214</v>
      </c>
      <c r="C235" s="376"/>
      <c r="D235" s="376"/>
    </row>
    <row r="236" spans="2:4" ht="4.5" customHeight="1"/>
    <row r="237" spans="2:4" ht="14.45" customHeight="1">
      <c r="B237" s="367" t="s">
        <v>215</v>
      </c>
      <c r="D237" s="367" t="s">
        <v>216</v>
      </c>
    </row>
    <row r="238" spans="2:4" ht="14.45" customHeight="1">
      <c r="B238" s="370"/>
      <c r="D238" s="370"/>
    </row>
    <row r="239" spans="2:4" ht="4.5" customHeight="1"/>
    <row r="240" spans="2:4" ht="14.45" customHeight="1">
      <c r="B240" s="367" t="s">
        <v>217</v>
      </c>
      <c r="D240" s="367" t="s">
        <v>218</v>
      </c>
    </row>
    <row r="241" spans="2:4" ht="14.45" customHeight="1">
      <c r="B241" s="370"/>
      <c r="D241" s="370"/>
    </row>
    <row r="242" spans="2:4" ht="4.5" customHeight="1"/>
    <row r="243" spans="2:4" ht="14.45" customHeight="1">
      <c r="B243" s="367" t="s">
        <v>219</v>
      </c>
    </row>
    <row r="244" spans="2:4" ht="14.45" customHeight="1">
      <c r="B244" s="374"/>
    </row>
  </sheetData>
  <mergeCells count="1">
    <mergeCell ref="C2:D3"/>
  </mergeCells>
  <phoneticPr fontId="3"/>
  <pageMargins left="0.7" right="0.7" top="0.75" bottom="0.75" header="0.3" footer="0.3"/>
  <pageSetup paperSize="9" scale="55" orientation="portrait" r:id="rId1"/>
  <rowBreaks count="1" manualBreakCount="1">
    <brk id="10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 調達の内訳</vt:lpstr>
      <vt:lpstr>②自己資金・民間資金</vt:lpstr>
      <vt:lpstr>③事業費</vt:lpstr>
      <vt:lpstr>④管理的経費</vt:lpstr>
      <vt:lpstr>⑤ 直接事業費</vt:lpstr>
      <vt:lpstr>記入不要</vt:lpstr>
      <vt:lpstr>助成システム資金計画画面イメージ</vt:lpstr>
      <vt:lpstr>'① 調達の内訳'!Print_Area</vt:lpstr>
      <vt:lpstr>②自己資金・民間資金!Print_Area</vt:lpstr>
      <vt:lpstr>③事業費!Print_Area</vt:lpstr>
      <vt:lpstr>④管理的経費!Print_Area</vt:lpstr>
      <vt:lpstr>'⑤ 直接事業費'!Print_Area</vt:lpstr>
      <vt:lpstr>記入不要!Print_Area</vt:lpstr>
      <vt:lpstr>助成システム資金計画画面イメージ!Print_Area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2020-07-18T13:20:42Z</dcterms:created>
  <dcterms:modified xsi:type="dcterms:W3CDTF">2020-11-20T05:37:19Z</dcterms:modified>
  <cp:category/>
  <cp:contentStatus/>
</cp:coreProperties>
</file>