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調達の内訳'!$A$1:$G$26</definedName>
    <definedName name="_xlnm.Print_Area" localSheetId="1">②自己資金・民間資金!$A$1:$E$27</definedName>
    <definedName name="_xlnm.Print_Area" localSheetId="2">③事業費!$A$1:$G$17</definedName>
    <definedName name="_xlnm.Print_Area" localSheetId="3">④管理的経費!$A$1:$Q$65</definedName>
    <definedName name="_xlnm.Print_Area" localSheetId="4">'⑤ 直接事業費'!$A$1:$Q$94</definedName>
    <definedName name="_xlnm.Print_Area" localSheetId="5">記入不要!$A$1:$Q$54</definedName>
    <definedName name="_xlnm.Print_Area" localSheetId="6">助成システム資金計画画面イメージ!$A$1:$F$248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2" i="9" l="1"/>
  <c r="L52" i="9"/>
  <c r="I52" i="9"/>
  <c r="F52" i="9"/>
  <c r="M51" i="9"/>
  <c r="L51" i="9"/>
  <c r="I51" i="9"/>
  <c r="F51" i="9"/>
  <c r="M50" i="9"/>
  <c r="L50" i="9"/>
  <c r="I50" i="9"/>
  <c r="F50" i="9"/>
  <c r="C50" i="9"/>
  <c r="M49" i="9"/>
  <c r="L49" i="9"/>
  <c r="I49" i="9"/>
  <c r="F49" i="9"/>
  <c r="M48" i="9"/>
  <c r="L48" i="9"/>
  <c r="I48" i="9"/>
  <c r="F48" i="9"/>
  <c r="M47" i="9"/>
  <c r="L47" i="9"/>
  <c r="I47" i="9"/>
  <c r="F47" i="9"/>
  <c r="C47" i="9"/>
  <c r="M46" i="9"/>
  <c r="L46" i="9"/>
  <c r="I46" i="9"/>
  <c r="F46" i="9"/>
  <c r="M45" i="9"/>
  <c r="L45" i="9"/>
  <c r="I45" i="9"/>
  <c r="F45" i="9"/>
  <c r="M44" i="9"/>
  <c r="L44" i="9"/>
  <c r="I44" i="9"/>
  <c r="F44" i="9"/>
  <c r="C44" i="9"/>
  <c r="M31" i="9"/>
  <c r="L31" i="9"/>
  <c r="I31" i="9"/>
  <c r="F31" i="9"/>
  <c r="M30" i="9"/>
  <c r="L30" i="9"/>
  <c r="I30" i="9"/>
  <c r="F30" i="9"/>
  <c r="M29" i="9"/>
  <c r="L29" i="9"/>
  <c r="I29" i="9"/>
  <c r="F29" i="9"/>
  <c r="C29" i="9"/>
  <c r="M28" i="9"/>
  <c r="L28" i="9"/>
  <c r="I28" i="9"/>
  <c r="F28" i="9"/>
  <c r="M27" i="9"/>
  <c r="L27" i="9"/>
  <c r="I27" i="9"/>
  <c r="F27" i="9"/>
  <c r="M26" i="9"/>
  <c r="L26" i="9"/>
  <c r="I26" i="9"/>
  <c r="F26" i="9"/>
  <c r="C26" i="9"/>
  <c r="M25" i="9"/>
  <c r="L25" i="9"/>
  <c r="I25" i="9"/>
  <c r="F25" i="9"/>
  <c r="M24" i="9"/>
  <c r="L24" i="9"/>
  <c r="I24" i="9"/>
  <c r="F24" i="9"/>
  <c r="M23" i="9"/>
  <c r="L23" i="9"/>
  <c r="I23" i="9"/>
  <c r="F23" i="9"/>
  <c r="C23" i="9"/>
  <c r="C35" i="9"/>
  <c r="C32" i="9"/>
  <c r="C20" i="9"/>
  <c r="C17" i="9"/>
  <c r="C13" i="9"/>
  <c r="C41" i="34"/>
  <c r="Q6" i="34"/>
  <c r="Q7" i="34"/>
  <c r="L32" i="34"/>
  <c r="I32" i="34"/>
  <c r="F32" i="34"/>
  <c r="I28" i="34"/>
  <c r="F29" i="34"/>
  <c r="F10" i="6"/>
  <c r="F15" i="6"/>
  <c r="H6" i="9"/>
  <c r="E6" i="9"/>
  <c r="D192" i="36"/>
  <c r="B192" i="36"/>
  <c r="D189" i="36"/>
  <c r="B162" i="36"/>
  <c r="D159" i="36"/>
  <c r="B159" i="36"/>
  <c r="D156" i="36"/>
  <c r="B156" i="36"/>
  <c r="B129" i="36"/>
  <c r="D126" i="36"/>
  <c r="B126" i="36"/>
  <c r="D123" i="36"/>
  <c r="B123" i="36"/>
  <c r="D88" i="36"/>
  <c r="B88" i="36"/>
  <c r="D85" i="36"/>
  <c r="B85" i="36"/>
  <c r="D55" i="36"/>
  <c r="B55" i="36"/>
  <c r="D52" i="36"/>
  <c r="B52" i="36"/>
  <c r="M29" i="34"/>
  <c r="M28" i="34"/>
  <c r="M32" i="34"/>
  <c r="M30" i="34"/>
  <c r="C28" i="34"/>
  <c r="L30" i="34"/>
  <c r="I30" i="34"/>
  <c r="F30" i="34"/>
  <c r="L29" i="34"/>
  <c r="I29" i="34"/>
  <c r="L28" i="34"/>
  <c r="F28" i="34"/>
  <c r="M15" i="34"/>
  <c r="L15" i="34"/>
  <c r="I15" i="34"/>
  <c r="F15" i="34"/>
  <c r="M14" i="34"/>
  <c r="L14" i="34"/>
  <c r="I14" i="34"/>
  <c r="F14" i="34"/>
  <c r="M13" i="34"/>
  <c r="L13" i="34"/>
  <c r="I13" i="34"/>
  <c r="F13" i="34"/>
  <c r="D208" i="36"/>
  <c r="C13" i="34"/>
  <c r="E6" i="34"/>
  <c r="B205" i="36"/>
  <c r="H6" i="34"/>
  <c r="D205" i="36"/>
  <c r="C7" i="21"/>
  <c r="C13" i="1"/>
  <c r="C25" i="6"/>
  <c r="C20" i="6"/>
  <c r="C15" i="6"/>
  <c r="D14" i="1"/>
  <c r="C10" i="6"/>
  <c r="C14" i="1"/>
  <c r="F10" i="21"/>
  <c r="E10" i="21"/>
  <c r="D10" i="21"/>
  <c r="C10" i="21"/>
  <c r="F7" i="21"/>
  <c r="E7" i="21"/>
  <c r="D7" i="21"/>
  <c r="F14" i="1"/>
  <c r="E14" i="1"/>
  <c r="C15" i="1"/>
  <c r="F15" i="21"/>
  <c r="E15" i="21"/>
  <c r="D15" i="21"/>
  <c r="C15" i="21"/>
  <c r="D16" i="21"/>
  <c r="C16" i="21"/>
  <c r="D13" i="1"/>
  <c r="I27" i="35"/>
  <c r="F27" i="35"/>
  <c r="I37" i="35"/>
  <c r="F37" i="35"/>
  <c r="I47" i="35"/>
  <c r="F47" i="35"/>
  <c r="L60" i="34"/>
  <c r="M11" i="35"/>
  <c r="C26" i="6"/>
  <c r="I86" i="9"/>
  <c r="I82" i="9"/>
  <c r="F82" i="9"/>
  <c r="I81" i="9"/>
  <c r="F81" i="9"/>
  <c r="I80" i="9"/>
  <c r="F80" i="9"/>
  <c r="I66" i="9"/>
  <c r="F66" i="9"/>
  <c r="I65" i="9"/>
  <c r="F65" i="9"/>
  <c r="G5" i="21"/>
  <c r="B58" i="36"/>
  <c r="M17" i="9"/>
  <c r="M13" i="9"/>
  <c r="M31" i="35"/>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84" i="9"/>
  <c r="F84" i="9"/>
  <c r="I69" i="9"/>
  <c r="F69" i="9"/>
  <c r="I54" i="9"/>
  <c r="F54" i="9"/>
  <c r="F86" i="9"/>
  <c r="I85" i="9"/>
  <c r="F85" i="9"/>
  <c r="I83" i="9"/>
  <c r="F83" i="9"/>
  <c r="F76" i="9"/>
  <c r="I71" i="9"/>
  <c r="F71" i="9"/>
  <c r="I70" i="9"/>
  <c r="F70" i="9"/>
  <c r="I68" i="9"/>
  <c r="F68" i="9"/>
  <c r="I67" i="9"/>
  <c r="F67" i="9"/>
  <c r="F61" i="9"/>
  <c r="C16" i="1"/>
  <c r="E16" i="21"/>
  <c r="F13" i="1"/>
  <c r="F15" i="1"/>
  <c r="F16" i="1"/>
  <c r="D15" i="1"/>
  <c r="D16" i="1"/>
  <c r="F41" i="9"/>
  <c r="F42" i="9"/>
  <c r="F43" i="9"/>
  <c r="F53" i="9"/>
  <c r="F55" i="9"/>
  <c r="F56" i="9"/>
  <c r="M88" i="9"/>
  <c r="L88" i="9"/>
  <c r="I88" i="9"/>
  <c r="F88" i="9"/>
  <c r="M87" i="9"/>
  <c r="L87" i="9"/>
  <c r="I87" i="9"/>
  <c r="F87" i="9"/>
  <c r="M86" i="9"/>
  <c r="L86" i="9"/>
  <c r="M85" i="9"/>
  <c r="L85" i="9"/>
  <c r="M84" i="9"/>
  <c r="L84" i="9"/>
  <c r="M83" i="9"/>
  <c r="L83" i="9"/>
  <c r="M82" i="9"/>
  <c r="L82" i="9"/>
  <c r="M81" i="9"/>
  <c r="L81" i="9"/>
  <c r="M80" i="9"/>
  <c r="L80" i="9"/>
  <c r="M78" i="9"/>
  <c r="L78" i="9"/>
  <c r="I78" i="9"/>
  <c r="F78" i="9"/>
  <c r="M77" i="9"/>
  <c r="L77" i="9"/>
  <c r="I77" i="9"/>
  <c r="F77" i="9"/>
  <c r="M76" i="9"/>
  <c r="L76" i="9"/>
  <c r="I76" i="9"/>
  <c r="M73" i="9"/>
  <c r="L73" i="9"/>
  <c r="I73" i="9"/>
  <c r="F73" i="9"/>
  <c r="M72" i="9"/>
  <c r="L72" i="9"/>
  <c r="I72" i="9"/>
  <c r="F72" i="9"/>
  <c r="M71" i="9"/>
  <c r="L71" i="9"/>
  <c r="M70" i="9"/>
  <c r="L70" i="9"/>
  <c r="M69" i="9"/>
  <c r="L69" i="9"/>
  <c r="M68" i="9"/>
  <c r="L68" i="9"/>
  <c r="M67" i="9"/>
  <c r="L67" i="9"/>
  <c r="M66" i="9"/>
  <c r="L66" i="9"/>
  <c r="M65" i="9"/>
  <c r="L65" i="9"/>
  <c r="M63" i="9"/>
  <c r="L63" i="9"/>
  <c r="I63" i="9"/>
  <c r="F63" i="9"/>
  <c r="M62" i="9"/>
  <c r="L62" i="9"/>
  <c r="I62" i="9"/>
  <c r="F62" i="9"/>
  <c r="M61" i="9"/>
  <c r="L61" i="9"/>
  <c r="I61" i="9"/>
  <c r="M58" i="9"/>
  <c r="L58" i="9"/>
  <c r="I58" i="9"/>
  <c r="F58" i="9"/>
  <c r="M57" i="9"/>
  <c r="L57" i="9"/>
  <c r="I57" i="9"/>
  <c r="F57" i="9"/>
  <c r="M56" i="9"/>
  <c r="L56" i="9"/>
  <c r="I56" i="9"/>
  <c r="M55" i="9"/>
  <c r="L55" i="9"/>
  <c r="I55" i="9"/>
  <c r="M54" i="9"/>
  <c r="L54" i="9"/>
  <c r="M53" i="9"/>
  <c r="L53" i="9"/>
  <c r="I53" i="9"/>
  <c r="M43" i="9"/>
  <c r="L43" i="9"/>
  <c r="I43" i="9"/>
  <c r="M42" i="9"/>
  <c r="L42" i="9"/>
  <c r="I42" i="9"/>
  <c r="M41" i="9"/>
  <c r="L41" i="9"/>
  <c r="I41" i="9"/>
  <c r="M39" i="9"/>
  <c r="L39" i="9"/>
  <c r="I39" i="9"/>
  <c r="F39" i="9"/>
  <c r="M38" i="9"/>
  <c r="L38" i="9"/>
  <c r="I38" i="9"/>
  <c r="F38" i="9"/>
  <c r="M37" i="9"/>
  <c r="L37" i="9"/>
  <c r="I37" i="9"/>
  <c r="F37"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c r="C21" i="35"/>
  <c r="C47" i="35"/>
  <c r="C44" i="35"/>
  <c r="C41" i="35"/>
  <c r="C37" i="35"/>
  <c r="C27" i="35"/>
  <c r="C17" i="35"/>
  <c r="C14" i="35"/>
  <c r="C86" i="9"/>
  <c r="C83" i="9"/>
  <c r="C80" i="9"/>
  <c r="C76" i="9"/>
  <c r="C71" i="9"/>
  <c r="C68" i="9"/>
  <c r="C65" i="9"/>
  <c r="C61" i="9"/>
  <c r="C90" i="9"/>
  <c r="C56" i="9"/>
  <c r="C53" i="9"/>
  <c r="C41" i="9"/>
  <c r="C37" i="9"/>
  <c r="C31" i="35"/>
  <c r="C34" i="35"/>
  <c r="C24" i="35"/>
  <c r="C91" i="9"/>
  <c r="H7" i="9"/>
  <c r="C30" i="35"/>
  <c r="H5" i="35"/>
  <c r="C20" i="35"/>
  <c r="E5" i="35"/>
  <c r="C50" i="35"/>
  <c r="N5" i="35"/>
  <c r="C40" i="35"/>
  <c r="C89" i="9"/>
  <c r="C74" i="9"/>
  <c r="C59" i="9"/>
  <c r="M47" i="34"/>
  <c r="L47" i="34"/>
  <c r="F47" i="34"/>
  <c r="M46" i="34"/>
  <c r="L46" i="34"/>
  <c r="F46" i="34"/>
  <c r="M45" i="34"/>
  <c r="L45" i="34"/>
  <c r="F45" i="34"/>
  <c r="M44" i="34"/>
  <c r="L44" i="34"/>
  <c r="F44" i="34"/>
  <c r="M43" i="34"/>
  <c r="L43" i="34"/>
  <c r="F43" i="34"/>
  <c r="M42" i="34"/>
  <c r="L42" i="34"/>
  <c r="F42" i="34"/>
  <c r="G9" i="21"/>
  <c r="G8" i="21"/>
  <c r="G6" i="21"/>
  <c r="B91" i="36"/>
  <c r="C45" i="34"/>
  <c r="E6" i="35"/>
  <c r="C21" i="1"/>
  <c r="C25" i="1"/>
  <c r="D21" i="1"/>
  <c r="D25" i="1"/>
  <c r="H6" i="35"/>
  <c r="N6" i="35"/>
  <c r="F21" i="1"/>
  <c r="F25" i="1"/>
  <c r="C51" i="35"/>
  <c r="H5" i="9"/>
  <c r="K5" i="35"/>
  <c r="C42" i="34"/>
  <c r="G10" i="21"/>
  <c r="G7" i="21"/>
  <c r="G11" i="21"/>
  <c r="Q5" i="35"/>
  <c r="E21" i="1"/>
  <c r="G21" i="1"/>
  <c r="F20" i="6"/>
  <c r="M17" i="34"/>
  <c r="F17" i="9"/>
  <c r="E13" i="1"/>
  <c r="M18" i="34"/>
  <c r="E25" i="1"/>
  <c r="K6" i="35"/>
  <c r="G13" i="1"/>
  <c r="B21" i="1"/>
  <c r="H21" i="1"/>
  <c r="L13" i="9"/>
  <c r="L14" i="9"/>
  <c r="L15" i="9"/>
  <c r="I13" i="9"/>
  <c r="I14" i="9"/>
  <c r="I15" i="9"/>
  <c r="F13" i="9"/>
  <c r="F14" i="9"/>
  <c r="F15" i="9"/>
  <c r="M15" i="9"/>
  <c r="M14" i="9"/>
  <c r="B189" i="36"/>
  <c r="Q6" i="35"/>
  <c r="G25" i="1"/>
  <c r="M18" i="9"/>
  <c r="M19" i="9"/>
  <c r="M20" i="9"/>
  <c r="M21" i="9"/>
  <c r="M22" i="9"/>
  <c r="M32" i="9"/>
  <c r="M33" i="9"/>
  <c r="M34" i="9"/>
  <c r="M19" i="34"/>
  <c r="C17" i="34"/>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32" i="9"/>
  <c r="L33" i="9"/>
  <c r="L34" i="9"/>
  <c r="L17" i="9"/>
  <c r="I18" i="9"/>
  <c r="I19" i="9"/>
  <c r="I20" i="9"/>
  <c r="I21" i="9"/>
  <c r="I22" i="9"/>
  <c r="I32" i="9"/>
  <c r="I33" i="9"/>
  <c r="I34" i="9"/>
  <c r="I17" i="9"/>
  <c r="F18" i="9"/>
  <c r="F19" i="9"/>
  <c r="F20" i="9"/>
  <c r="F21" i="9"/>
  <c r="F22" i="9"/>
  <c r="F32" i="9"/>
  <c r="F33" i="9"/>
  <c r="F34"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c r="C55" i="34"/>
  <c r="C20" i="34"/>
  <c r="C23" i="34"/>
  <c r="C35" i="34"/>
  <c r="Q6" i="9"/>
  <c r="B195" i="36"/>
  <c r="C58" i="34"/>
  <c r="C38" i="34"/>
  <c r="C48" i="34"/>
  <c r="C51" i="34"/>
  <c r="C52" i="34"/>
  <c r="F16" i="21"/>
  <c r="B211" i="36"/>
  <c r="B208" i="36"/>
  <c r="H7" i="34"/>
  <c r="E7" i="34"/>
  <c r="C26" i="34"/>
  <c r="E5" i="34"/>
  <c r="H5" i="34"/>
  <c r="Q5" i="34"/>
  <c r="E7" i="9"/>
  <c r="C61" i="34"/>
  <c r="C62" i="34"/>
  <c r="G14" i="1"/>
  <c r="E15" i="1"/>
  <c r="E16" i="1"/>
  <c r="F25" i="6"/>
  <c r="G15" i="21"/>
  <c r="G16" i="21"/>
  <c r="E5" i="9"/>
  <c r="G15" i="1"/>
  <c r="G16" i="1"/>
  <c r="Q7" i="9"/>
  <c r="R5" i="34"/>
  <c r="Q5" i="9"/>
</calcChain>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事業期間は、１年以内で、かつ最長でも2022年２月末までとしてください。</t>
        </r>
      </text>
    </comment>
  </commentList>
</comments>
</file>

<file path=xl/sharedStrings.xml><?xml version="1.0" encoding="utf-8"?>
<sst xmlns="http://schemas.openxmlformats.org/spreadsheetml/2006/main" count="322" uniqueCount="226">
  <si>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</si>
  <si>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</si>
  <si>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</si>
  <si>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</si>
  <si>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</si>
  <si>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</si>
  <si>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</si>
  <si>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</si>
  <si>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</si>
  <si>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</si>
  <si>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</si>
  <si>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</si>
  <si>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</si>
  <si>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</si>
  <si>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</si>
  <si>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</si>
  <si>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</si>
  <si>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</si>
  <si>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</si>
  <si>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</si>
  <si>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</si>
  <si>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</si>
  <si>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</si>
  <si>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</si>
  <si>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</si>
  <si>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</si>
  <si>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</si>
  <si>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</si>
  <si>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</si>
  <si>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</si>
  <si>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</si>
  <si>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</si>
  <si>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</si>
  <si>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</si>
  <si>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</si>
  <si>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</si>
  <si>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</si>
  <si>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</si>
  <si>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</si>
  <si>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</si>
  <si>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</si>
  <si>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</si>
  <si>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</si>
  <si>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</si>
  <si>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</si>
  <si>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</si>
  <si>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</si>
  <si>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</si>
  <si>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</si>
  <si>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</si>
  <si>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</si>
  <si>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</si>
  <si>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</si>
  <si>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</si>
  <si>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</si>
  <si>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</si>
  <si>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</si>
  <si>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</si>
  <si>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</si>
  <si>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</si>
  <si>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</si>
  <si>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</si>
  <si>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</si>
  <si>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</si>
  <si>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</si>
  <si>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</si>
  <si>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</si>
  <si>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</si>
  <si>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</si>
  <si>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</si>
  <si>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</si>
  <si>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</si>
  <si>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</si>
  <si>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</si>
  <si>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</si>
  <si>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</si>
  <si>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</si>
  <si>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</si>
  <si>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</si>
  <si>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</si>
  <si>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</si>
  <si>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</si>
  <si>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</si>
  <si>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</si>
  <si>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</si>
  <si>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</si>
  <si>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</si>
  <si>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</si>
  <si>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</si>
  <si>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</si>
  <si>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</si>
  <si>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</si>
  <si>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</si>
  <si>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</si>
  <si>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</si>
  <si>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</si>
  <si>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</si>
  <si>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</si>
  <si>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</si>
  <si>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</si>
  <si>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</si>
  <si>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</si>
  <si>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</si>
  <si>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</si>
  <si>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</si>
  <si>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</si>
  <si>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</si>
  <si>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</si>
  <si>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</si>
  <si>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</si>
  <si>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</si>
  <si>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</si>
  <si>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</si>
  <si>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</si>
  <si>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</si>
  <si>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</si>
  <si>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</si>
  <si>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</si>
  <si>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</si>
  <si>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</si>
  <si>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</si>
  <si>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</si>
  <si>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</si>
  <si>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</si>
  <si>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</si>
  <si>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</si>
  <si>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</si>
  <si>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</si>
  <si>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</si>
  <si>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</si>
  <si>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</si>
  <si>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</si>
  <si>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</si>
  <si>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</si>
  <si>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</si>
  <si>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</si>
  <si>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</si>
  <si>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</si>
  <si>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</si>
  <si>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</si>
  <si>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</si>
  <si>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</si>
  <si>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</si>
  <si>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</si>
  <si>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</si>
  <si>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</si>
  <si>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</si>
  <si>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</si>
  <si>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</si>
  <si>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</si>
  <si>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</si>
  <si>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</si>
  <si>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</si>
  <si>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</si>
  <si>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</si>
  <si>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</si>
  <si>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</si>
  <si>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</si>
  <si>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</si>
  <si>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</si>
  <si>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</si>
  <si>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</si>
  <si>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</si>
  <si>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</si>
  <si>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</si>
  <si>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</si>
  <si>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</si>
  <si>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</si>
  <si>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</si>
  <si>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</si>
  <si>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</si>
  <si>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</si>
  <si>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</si>
  <si>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</si>
  <si>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</si>
  <si>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</si>
  <si>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</si>
  <si>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</si>
  <si>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</si>
  <si>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</si>
  <si>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</si>
  <si>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</si>
  <si>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</si>
  <si>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</si>
  <si>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</si>
  <si>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</si>
  <si>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</si>
  <si>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</si>
  <si>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</si>
  <si>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</si>
  <si>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</si>
  <si>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</si>
  <si>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</si>
  <si>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</si>
  <si>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</si>
  <si>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</si>
  <si>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</si>
  <si>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</si>
  <si>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</si>
  <si>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</si>
  <si>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</si>
  <si>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</si>
  <si>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</si>
  <si>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</si>
  <si>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</si>
  <si>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</si>
  <si>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</si>
  <si>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</si>
  <si>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</si>
  <si>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</si>
  <si>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</si>
  <si>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</si>
  <si>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</si>
  <si>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</si>
  <si>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</si>
  <si>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</si>
  <si>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</si>
  <si>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</si>
  <si>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</si>
  <si>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</si>
  <si>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</si>
  <si>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</si>
  <si>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t>公益財団法人長野県みらい基金</t>
    <rPh sb="0" eb="9">
      <t>コウエキザイダンホウジンナガノケン</t>
    </rPh>
    <rPh sb="12" eb="14">
      <t>キキン</t>
    </rPh>
    <phoneticPr fontId="3"/>
  </si>
  <si>
    <t>コロナに負けない・越える信州緊急助成事業</t>
    <rPh sb="18" eb="20">
      <t>ジギョウ</t>
    </rPh>
    <phoneticPr fontId="3"/>
  </si>
  <si>
    <t>2021年３月～2022年２月</t>
    <rPh sb="4" eb="5">
      <t>ネン</t>
    </rPh>
    <rPh sb="6" eb="7">
      <t>ツキ</t>
    </rPh>
    <rPh sb="12" eb="13">
      <t>ネン</t>
    </rPh>
    <rPh sb="14" eb="15">
      <t>ツキ</t>
    </rPh>
    <phoneticPr fontId="3"/>
  </si>
  <si>
    <t>様式４　資金計画書</t>
    <rPh sb="0" eb="2">
      <t>ヨウシキ</t>
    </rPh>
    <rPh sb="4" eb="9">
      <t>シキンケイカクショ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</si>
</sst>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1" formatCode="_ * #,##0_ ;_ * \-#,##0_ ;_ * &quot;-&quot;_ ;_ @_ "/>
    <numFmt numFmtId="176" formatCode="#,##0_ "/>
    <numFmt numFmtId="177" formatCode="0.0%"/>
    <numFmt numFmtId="178" formatCode="0_ "/>
  </numFmts>
  <fonts count="49">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9"/>
      <color indexed="81"/>
      <name val="MS P ゴシック"/>
      <family val="3"/>
      <charset val="128"/>
    </font>
    <font>
      <sz val="13"/>
      <color theme="1"/>
      <name val="游ゴシック Light"/>
      <family val="3"/>
      <charset val="128"/>
      <scheme val="major"/>
    </font>
    <font>
      <b/>
      <sz val="13"/>
      <name val="游ゴシック Light"/>
      <family val="3"/>
      <charset val="128"/>
      <scheme val="maj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0">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0"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3"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5"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5"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38" fontId="11" fillId="2" borderId="1" xfId="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21" fillId="0" borderId="0" xfId="0" applyFont="1" applyFill="1" applyBorder="1" applyAlignment="1" applyProtection="1">
      <alignment vertical="top" wrapText="1"/>
    </xf>
    <xf numFmtId="38" fontId="26" fillId="0" borderId="1" xfId="1" applyNumberFormat="1" applyFont="1" applyFill="1" applyBorder="1" applyAlignment="1" applyProtection="1">
      <alignment horizontal="right" vertical="center"/>
      <protection locked="0"/>
    </xf>
    <xf numFmtId="38" fontId="26" fillId="0" borderId="2" xfId="1" applyNumberFormat="1" applyFont="1" applyFill="1" applyBorder="1" applyAlignment="1" applyProtection="1">
      <alignment horizontal="right" vertical="center"/>
      <protection locked="0"/>
    </xf>
    <xf numFmtId="38" fontId="26" fillId="0" borderId="1" xfId="0" applyNumberFormat="1" applyFont="1" applyFill="1" applyBorder="1" applyAlignment="1" applyProtection="1">
      <alignment horizontal="right" vertical="center" wrapText="1"/>
      <protection locked="0"/>
    </xf>
    <xf numFmtId="0" fontId="26" fillId="0" borderId="1" xfId="0" applyFont="1" applyFill="1" applyBorder="1" applyAlignment="1" applyProtection="1">
      <alignment horizontal="right" vertical="center" wrapText="1"/>
      <protection locked="0"/>
    </xf>
    <xf numFmtId="38" fontId="26" fillId="0" borderId="1" xfId="1" applyFont="1" applyFill="1" applyBorder="1" applyAlignment="1" applyProtection="1">
      <alignment horizontal="right" vertical="center"/>
      <protection locked="0"/>
    </xf>
    <xf numFmtId="38" fontId="26" fillId="2" borderId="1" xfId="2" applyNumberFormat="1" applyFont="1" applyFill="1" applyBorder="1" applyAlignment="1" applyProtection="1">
      <alignment horizontal="right" vertical="center"/>
    </xf>
    <xf numFmtId="38" fontId="26" fillId="8" borderId="1" xfId="2" applyNumberFormat="1" applyFont="1" applyFill="1" applyBorder="1" applyAlignment="1" applyProtection="1">
      <alignment horizontal="right" vertical="center"/>
    </xf>
    <xf numFmtId="0" fontId="18"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2"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1"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47" fillId="0" borderId="4" xfId="0" applyFont="1" applyBorder="1" applyAlignment="1" applyProtection="1">
      <alignment horizontal="left" vertical="center"/>
    </xf>
    <xf numFmtId="0" fontId="47" fillId="0" borderId="3" xfId="0" applyFont="1" applyBorder="1" applyAlignment="1" applyProtection="1">
      <alignment horizontal="left" vertical="center"/>
    </xf>
    <xf numFmtId="0" fontId="47"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8" fillId="0" borderId="1" xfId="0" applyFont="1" applyFill="1" applyBorder="1" applyAlignment="1" applyProtection="1">
      <alignment horizontal="left" vertical="center" wrapTex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38" fillId="8" borderId="1" xfId="1" applyFont="1" applyFill="1" applyBorder="1" applyAlignment="1" applyProtection="1">
      <alignment horizontal="center" vertical="center"/>
    </xf>
    <xf numFmtId="38" fontId="38"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6" fillId="7" borderId="0" xfId="0" applyFont="1" applyFill="1" applyBorder="1" applyAlignment="1" applyProtection="1">
      <alignment horizontal="left" vertical="center"/>
    </xf>
    <xf numFmtId="38" fontId="17" fillId="8" borderId="1" xfId="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
  <sheetViews>
    <sheetView tabSelected="1" view="pageBreakPreview" zoomScaleNormal="100" zoomScaleSheetLayoutView="100" workbookViewId="0">
      <selection activeCell="A2" sqref="A2:G2"/>
    </sheetView>
  </sheetViews>
  <sheetFormatPr defaultColWidth="9" defaultRowHeight="18"/>
  <cols>
    <col min="1" max="1" width="16.125" style="43" customWidth="1"/>
    <col min="2" max="2" width="7.625" style="43" customWidth="1"/>
    <col min="3" max="7" width="12.375" style="43" customWidth="1"/>
    <col min="8" max="8" width="15.625" style="43" customWidth="1"/>
    <col min="9" max="9" width="9" style="43"/>
    <col min="10" max="10" width="9.375" style="43" bestFit="1" customWidth="1"/>
    <col min="11" max="12" width="9.25" style="43" bestFit="1" customWidth="1"/>
    <col min="13" max="16384" width="9" style="43"/>
  </cols>
  <sheetData>
    <row r="1" spans="1:13" ht="24">
      <c r="A1" s="191" t="s">
        <v>225</v>
      </c>
      <c r="B1" s="187"/>
      <c r="C1" s="187"/>
      <c r="D1" s="187"/>
      <c r="E1" s="187"/>
      <c r="G1" s="188"/>
    </row>
    <row r="2" spans="1:13" ht="24">
      <c r="A2" s="395" t="s">
        <v>81</v>
      </c>
      <c r="B2" s="395"/>
      <c r="C2" s="395"/>
      <c r="D2" s="395"/>
      <c r="E2" s="395"/>
      <c r="F2" s="395"/>
      <c r="G2" s="395"/>
      <c r="H2" s="49"/>
      <c r="I2" s="50"/>
      <c r="J2" s="50"/>
      <c r="K2" s="51"/>
      <c r="L2" s="50"/>
      <c r="M2" s="50"/>
    </row>
    <row r="3" spans="1:13" ht="13.5" customHeight="1">
      <c r="A3" s="344"/>
      <c r="B3" s="344"/>
      <c r="C3" s="344"/>
      <c r="D3" s="344"/>
      <c r="E3" s="344"/>
      <c r="F3" s="344"/>
      <c r="G3" s="344"/>
      <c r="H3" s="49"/>
      <c r="I3" s="50"/>
      <c r="J3" s="50"/>
      <c r="K3" s="51"/>
      <c r="L3" s="50"/>
      <c r="M3" s="50"/>
    </row>
    <row r="4" spans="1:13" ht="20.100000000000001" customHeight="1">
      <c r="A4" s="12" t="s">
        <v>0</v>
      </c>
      <c r="B4" s="397"/>
      <c r="C4" s="397"/>
      <c r="D4" s="398"/>
      <c r="E4" s="398"/>
      <c r="F4" s="398"/>
      <c r="G4" s="398"/>
      <c r="H4" s="49"/>
      <c r="I4" s="50"/>
      <c r="J4" s="50"/>
      <c r="K4" s="51"/>
      <c r="L4" s="50"/>
      <c r="M4" s="50"/>
    </row>
    <row r="5" spans="1:13" s="128" customFormat="1" ht="20.100000000000001" customHeight="1">
      <c r="A5" s="12" t="s">
        <v>1</v>
      </c>
      <c r="B5" s="393"/>
      <c r="C5" s="393"/>
      <c r="D5" s="393"/>
      <c r="E5" s="393"/>
      <c r="F5" s="393"/>
      <c r="G5" s="393"/>
      <c r="H5" s="127"/>
      <c r="I5" s="50"/>
      <c r="J5" s="50"/>
      <c r="K5" s="51"/>
      <c r="L5" s="50"/>
      <c r="M5" s="50"/>
    </row>
    <row r="6" spans="1:13" s="128" customFormat="1" ht="20.100000000000001" customHeight="1">
      <c r="A6" s="12" t="s">
        <v>2</v>
      </c>
      <c r="B6" s="189"/>
      <c r="C6" s="393" t="s">
        <v>224</v>
      </c>
      <c r="D6" s="394"/>
      <c r="E6" s="394"/>
      <c r="F6" s="394"/>
      <c r="G6" s="394"/>
      <c r="H6" s="127"/>
      <c r="I6" s="50"/>
      <c r="J6" s="50"/>
      <c r="K6" s="51"/>
      <c r="L6" s="50"/>
      <c r="M6" s="50"/>
    </row>
    <row r="7" spans="1:13" s="128" customFormat="1" ht="20.100000000000001" customHeight="1">
      <c r="A7" s="12"/>
      <c r="B7" s="189"/>
      <c r="C7" s="342"/>
      <c r="D7" s="343"/>
      <c r="E7" s="343"/>
      <c r="F7" s="343"/>
      <c r="G7" s="343"/>
      <c r="H7" s="127"/>
      <c r="I7" s="50"/>
      <c r="J7" s="50"/>
      <c r="K7" s="51"/>
      <c r="L7" s="50"/>
      <c r="M7" s="50"/>
    </row>
    <row r="8" spans="1:13" s="128" customFormat="1" ht="20.100000000000001" customHeight="1">
      <c r="A8" s="13" t="s">
        <v>3</v>
      </c>
      <c r="B8" s="189"/>
      <c r="C8" s="393" t="s">
        <v>223</v>
      </c>
      <c r="D8" s="394"/>
      <c r="E8" s="394"/>
      <c r="F8" s="394"/>
      <c r="G8" s="394"/>
      <c r="H8" s="127"/>
      <c r="I8" s="50"/>
      <c r="J8" s="50"/>
      <c r="K8" s="51"/>
      <c r="L8" s="50"/>
      <c r="M8" s="50"/>
    </row>
    <row r="9" spans="1:13" s="128" customFormat="1" ht="20.100000000000001" customHeight="1">
      <c r="A9" s="13" t="s">
        <v>4</v>
      </c>
      <c r="B9" s="189"/>
      <c r="C9" s="393" t="s">
        <v>222</v>
      </c>
      <c r="D9" s="394"/>
      <c r="E9" s="394"/>
      <c r="F9" s="394"/>
      <c r="G9" s="394"/>
      <c r="H9" s="127"/>
      <c r="I9" s="50"/>
      <c r="J9" s="50"/>
      <c r="K9" s="51"/>
      <c r="L9" s="50"/>
      <c r="M9" s="50"/>
    </row>
    <row r="10" spans="1:13" s="128" customFormat="1" ht="19.5" customHeight="1">
      <c r="A10" s="44"/>
      <c r="B10" s="45"/>
      <c r="C10" s="405" t="s">
        <v>5</v>
      </c>
      <c r="D10" s="406"/>
      <c r="E10" s="406"/>
      <c r="F10" s="406"/>
      <c r="G10" s="406"/>
      <c r="H10" s="127"/>
      <c r="I10" s="50"/>
      <c r="J10" s="50"/>
      <c r="K10" s="51"/>
      <c r="L10" s="50"/>
      <c r="M10" s="50"/>
    </row>
    <row r="11" spans="1:13" ht="19.5">
      <c r="A11" s="13" t="s">
        <v>6</v>
      </c>
      <c r="B11" s="403" t="s">
        <v>7</v>
      </c>
      <c r="C11" s="404"/>
      <c r="D11" s="404"/>
      <c r="E11" s="404"/>
      <c r="F11" s="404"/>
      <c r="G11" s="404"/>
      <c r="H11" s="49"/>
      <c r="I11" s="50"/>
      <c r="J11" s="50"/>
      <c r="K11" s="51"/>
      <c r="L11" s="50"/>
      <c r="M11" s="50"/>
    </row>
    <row r="12" spans="1:13" ht="24.75" customHeight="1">
      <c r="A12" s="401"/>
      <c r="B12" s="402"/>
      <c r="C12" s="29" t="s">
        <v>8</v>
      </c>
      <c r="D12" s="14" t="s">
        <v>9</v>
      </c>
      <c r="E12" s="193" t="s">
        <v>10</v>
      </c>
      <c r="F12" s="193" t="s">
        <v>11</v>
      </c>
      <c r="G12" s="38" t="s">
        <v>12</v>
      </c>
      <c r="H12" s="129"/>
      <c r="I12" s="51"/>
      <c r="J12" s="50"/>
      <c r="K12" s="50"/>
      <c r="L12" s="50"/>
      <c r="M12" s="50"/>
    </row>
    <row r="13" spans="1:13" ht="24.75" customHeight="1">
      <c r="A13" s="400" t="s">
        <v>13</v>
      </c>
      <c r="B13" s="400"/>
      <c r="C13" s="199">
        <f>③事業費!C5+③事業費!C6</f>
        <v>0</v>
      </c>
      <c r="D13" s="39">
        <f>③事業費!D5+③事業費!D6</f>
        <v>0</v>
      </c>
      <c r="E13" s="194">
        <f>③事業費!E5+③事業費!E6</f>
        <v>0</v>
      </c>
      <c r="F13" s="194">
        <f>③事業費!F5+③事業費!F6</f>
        <v>0</v>
      </c>
      <c r="G13" s="39">
        <f>SUM(C13:F13)</f>
        <v>0</v>
      </c>
      <c r="H13" s="128"/>
      <c r="I13" s="130"/>
      <c r="J13" s="130"/>
      <c r="K13" s="50"/>
      <c r="L13" s="50"/>
      <c r="M13" s="50"/>
    </row>
    <row r="14" spans="1:13" ht="24.75" customHeight="1">
      <c r="A14" s="400" t="s">
        <v>14</v>
      </c>
      <c r="B14" s="400"/>
      <c r="C14" s="200">
        <f>②自己資金・民間資金!C10</f>
        <v>0</v>
      </c>
      <c r="D14" s="39">
        <f>②自己資金・民間資金!C15</f>
        <v>0</v>
      </c>
      <c r="E14" s="194">
        <f>②自己資金・民間資金!C20</f>
        <v>0</v>
      </c>
      <c r="F14" s="194">
        <f>②自己資金・民間資金!C25</f>
        <v>0</v>
      </c>
      <c r="G14" s="39">
        <f>SUM(C14:F14)</f>
        <v>0</v>
      </c>
      <c r="H14" s="128"/>
      <c r="I14" s="51"/>
      <c r="J14" s="50"/>
      <c r="K14" s="50"/>
      <c r="L14" s="50"/>
      <c r="M14" s="50"/>
    </row>
    <row r="15" spans="1:13" ht="24.75" customHeight="1">
      <c r="A15" s="400" t="s">
        <v>15</v>
      </c>
      <c r="B15" s="400"/>
      <c r="C15" s="40">
        <f>C13+C14</f>
        <v>0</v>
      </c>
      <c r="D15" s="40">
        <f>D13+D14</f>
        <v>0</v>
      </c>
      <c r="E15" s="195">
        <f>E13+E14</f>
        <v>0</v>
      </c>
      <c r="F15" s="195">
        <f>F13+F14</f>
        <v>0</v>
      </c>
      <c r="G15" s="40">
        <f>G13+G14</f>
        <v>0</v>
      </c>
      <c r="I15" s="51"/>
      <c r="J15" s="50"/>
      <c r="K15" s="50"/>
      <c r="L15" s="50"/>
      <c r="M15" s="50"/>
    </row>
    <row r="16" spans="1:13" ht="24.75" customHeight="1">
      <c r="A16" s="399" t="s">
        <v>16</v>
      </c>
      <c r="B16" s="399"/>
      <c r="C16" s="192" t="e">
        <f>C13/C15</f>
        <v>#DIV/0!</v>
      </c>
      <c r="D16" s="192" t="e">
        <f t="shared" ref="D16:G16" si="0">D13/D15</f>
        <v>#DIV/0!</v>
      </c>
      <c r="E16" s="192" t="e">
        <f t="shared" si="0"/>
        <v>#DIV/0!</v>
      </c>
      <c r="F16" s="192" t="e">
        <f t="shared" si="0"/>
        <v>#DIV/0!</v>
      </c>
      <c r="G16" s="192" t="e">
        <f t="shared" si="0"/>
        <v>#DIV/0!</v>
      </c>
      <c r="I16" s="51"/>
      <c r="J16" s="50"/>
      <c r="K16" s="50"/>
      <c r="L16" s="50"/>
      <c r="M16" s="50"/>
    </row>
    <row r="17" spans="1:13" ht="20.100000000000001" customHeight="1">
      <c r="A17" s="143"/>
      <c r="B17" s="131"/>
      <c r="C17" s="131"/>
      <c r="D17" s="132"/>
      <c r="E17" s="132"/>
      <c r="F17" s="132"/>
      <c r="G17" s="132"/>
      <c r="I17" s="51"/>
      <c r="J17" s="50"/>
      <c r="K17" s="50"/>
      <c r="L17" s="50"/>
      <c r="M17" s="50"/>
    </row>
    <row r="18" spans="1:13" ht="20.100000000000001" customHeight="1"/>
    <row r="19" spans="1:13" ht="19.5" customHeight="1">
      <c r="A19" s="201" t="s">
        <v>17</v>
      </c>
      <c r="B19" s="202"/>
      <c r="C19" s="202"/>
      <c r="D19" s="202"/>
      <c r="E19" s="202"/>
      <c r="F19" s="202"/>
      <c r="G19" s="202"/>
    </row>
    <row r="20" spans="1:13" ht="24.75" customHeight="1">
      <c r="A20" s="203"/>
      <c r="B20" s="204" t="s">
        <v>18</v>
      </c>
      <c r="C20" s="205" t="s">
        <v>8</v>
      </c>
      <c r="D20" s="193" t="s">
        <v>9</v>
      </c>
      <c r="E20" s="193" t="s">
        <v>10</v>
      </c>
      <c r="F20" s="193" t="s">
        <v>11</v>
      </c>
      <c r="G20" s="206" t="s">
        <v>12</v>
      </c>
      <c r="H20" s="84" t="s">
        <v>19</v>
      </c>
      <c r="I20" s="51"/>
      <c r="J20" s="50"/>
      <c r="K20" s="50"/>
      <c r="L20" s="50"/>
      <c r="M20" s="50"/>
    </row>
    <row r="21" spans="1:13" ht="30" customHeight="1">
      <c r="A21" s="207" t="s">
        <v>20</v>
      </c>
      <c r="B21" s="208" t="e">
        <f>G21/G13</f>
        <v>#DIV/0!</v>
      </c>
      <c r="C21" s="209">
        <f>記入不要!E5</f>
        <v>0</v>
      </c>
      <c r="D21" s="210">
        <f>記入不要!H5</f>
        <v>0</v>
      </c>
      <c r="E21" s="210">
        <f>記入不要!K5</f>
        <v>0</v>
      </c>
      <c r="F21" s="210">
        <f>記入不要!N5</f>
        <v>0</v>
      </c>
      <c r="G21" s="211">
        <f>SUM(C21:F21)</f>
        <v>0</v>
      </c>
      <c r="H21" s="84" t="e">
        <f>IF(B21&gt;5.49%,"ERROR","")</f>
        <v>#DIV/0!</v>
      </c>
      <c r="J21" s="133"/>
      <c r="K21" s="133"/>
      <c r="L21" s="133"/>
    </row>
    <row r="22" spans="1:13" s="98" customFormat="1" ht="20.100000000000001" customHeight="1">
      <c r="A22" s="136"/>
      <c r="B22" s="136"/>
      <c r="C22" s="136"/>
      <c r="D22" s="55"/>
      <c r="E22" s="55"/>
      <c r="F22" s="55"/>
      <c r="G22" s="55"/>
      <c r="H22" s="134"/>
      <c r="J22" s="101"/>
      <c r="K22" s="135"/>
    </row>
    <row r="23" spans="1:13" ht="19.5" customHeight="1">
      <c r="A23" s="201" t="s">
        <v>21</v>
      </c>
      <c r="B23" s="202"/>
      <c r="C23" s="202"/>
      <c r="D23" s="202"/>
      <c r="E23" s="202"/>
      <c r="F23" s="202"/>
      <c r="G23" s="202"/>
      <c r="I23" s="51"/>
      <c r="J23" s="50"/>
      <c r="K23" s="50"/>
      <c r="L23" s="50"/>
      <c r="M23" s="50"/>
    </row>
    <row r="24" spans="1:13" ht="24.75" customHeight="1">
      <c r="A24" s="396"/>
      <c r="B24" s="396"/>
      <c r="C24" s="364" t="s">
        <v>8</v>
      </c>
      <c r="D24" s="193" t="s">
        <v>9</v>
      </c>
      <c r="E24" s="193" t="s">
        <v>10</v>
      </c>
      <c r="F24" s="193" t="s">
        <v>11</v>
      </c>
      <c r="G24" s="365" t="s">
        <v>12</v>
      </c>
      <c r="I24" s="51"/>
      <c r="J24" s="50"/>
      <c r="K24" s="50"/>
      <c r="L24" s="50"/>
      <c r="M24" s="50"/>
    </row>
    <row r="25" spans="1:13" ht="30" customHeight="1">
      <c r="A25" s="399" t="s">
        <v>22</v>
      </c>
      <c r="B25" s="399"/>
      <c r="C25" s="195">
        <f>C13+C21</f>
        <v>0</v>
      </c>
      <c r="D25" s="195">
        <f>D13+D21</f>
        <v>0</v>
      </c>
      <c r="E25" s="195">
        <f>E13+E21</f>
        <v>0</v>
      </c>
      <c r="F25" s="195">
        <f>F13+F21</f>
        <v>0</v>
      </c>
      <c r="G25" s="195">
        <f>G13+G21</f>
        <v>0</v>
      </c>
    </row>
    <row r="26" spans="1:13">
      <c r="A26" s="384"/>
      <c r="B26" s="384"/>
      <c r="C26" s="384"/>
      <c r="D26" s="384"/>
      <c r="E26" s="384"/>
      <c r="F26" s="384"/>
      <c r="G26" s="384"/>
      <c r="H26" s="384"/>
    </row>
    <row r="27" spans="1:13">
      <c r="A27" s="363"/>
      <c r="B27" s="363"/>
      <c r="C27" s="363"/>
      <c r="D27" s="363"/>
      <c r="E27" s="363"/>
      <c r="F27" s="363"/>
      <c r="G27" s="363"/>
      <c r="H27" s="363"/>
    </row>
  </sheetData>
  <sheetProtection formatCells="0" formatColumns="0" formatRows="0" insertColumns="0" insertRows="0"/>
  <mergeCells count="15">
    <mergeCell ref="C9:G9"/>
    <mergeCell ref="A2:G2"/>
    <mergeCell ref="A24:B24"/>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dataValidation allowBlank="1" showInputMessage="1" showErrorMessage="1" prompt="黄色セルは自動計算ですので、記載不要です。" sqref="C13:G15 C25:D25 G25"/>
  </dataValidations>
  <printOptions horizontalCentered="1"/>
  <pageMargins left="0.7" right="0.7" top="0.75" bottom="0.75" header="0.3" footer="0.3"/>
  <pageSetup paperSize="9" scale="94"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Normal="100" zoomScaleSheetLayoutView="100" workbookViewId="0">
      <selection activeCell="C6" sqref="C6"/>
    </sheetView>
  </sheetViews>
  <sheetFormatPr defaultColWidth="9" defaultRowHeight="18.75"/>
  <cols>
    <col min="1" max="1" width="3.625" style="104" customWidth="1"/>
    <col min="2" max="3" width="20.625" style="104" customWidth="1"/>
    <col min="4" max="4" width="18.625" style="104" customWidth="1"/>
    <col min="5" max="5" width="21.625" style="104" customWidth="1"/>
    <col min="6" max="6" width="15" style="104" customWidth="1"/>
    <col min="7" max="16384" width="9" style="104"/>
  </cols>
  <sheetData>
    <row r="1" spans="1:6" ht="24">
      <c r="A1" s="395" t="s">
        <v>87</v>
      </c>
      <c r="B1" s="395"/>
      <c r="C1" s="395"/>
      <c r="D1" s="395"/>
      <c r="E1" s="395"/>
    </row>
    <row r="2" spans="1:6">
      <c r="A2" s="407" t="s">
        <v>23</v>
      </c>
      <c r="B2" s="407"/>
      <c r="C2" s="407"/>
      <c r="D2" s="407"/>
      <c r="E2" s="407"/>
    </row>
    <row r="3" spans="1:6">
      <c r="A3" s="341" t="s">
        <v>24</v>
      </c>
      <c r="B3" s="9"/>
      <c r="C3" s="9"/>
      <c r="D3" s="9"/>
      <c r="E3" s="9"/>
    </row>
    <row r="4" spans="1:6" ht="18.75" customHeight="1">
      <c r="A4" s="413" t="s">
        <v>25</v>
      </c>
      <c r="B4" s="413"/>
      <c r="C4" s="413"/>
      <c r="D4" s="413"/>
      <c r="E4" s="413"/>
    </row>
    <row r="5" spans="1:6" ht="75">
      <c r="A5" s="408" t="s">
        <v>26</v>
      </c>
      <c r="B5" s="409"/>
      <c r="C5" s="346" t="s">
        <v>27</v>
      </c>
      <c r="D5" s="346" t="s">
        <v>28</v>
      </c>
      <c r="E5" s="346" t="s">
        <v>29</v>
      </c>
      <c r="F5" s="117" t="s">
        <v>19</v>
      </c>
    </row>
    <row r="6" spans="1:6">
      <c r="A6" s="212"/>
      <c r="B6" s="213"/>
      <c r="C6" s="214"/>
      <c r="D6" s="215"/>
      <c r="E6" s="216"/>
    </row>
    <row r="7" spans="1:6">
      <c r="A7" s="217"/>
      <c r="B7" s="218"/>
      <c r="C7" s="214"/>
      <c r="D7" s="215"/>
      <c r="E7" s="216"/>
    </row>
    <row r="8" spans="1:6">
      <c r="A8" s="217"/>
      <c r="B8" s="218"/>
      <c r="C8" s="214"/>
      <c r="D8" s="215"/>
      <c r="E8" s="216"/>
    </row>
    <row r="9" spans="1:6">
      <c r="A9" s="217"/>
      <c r="B9" s="218"/>
      <c r="C9" s="214"/>
      <c r="D9" s="215"/>
      <c r="E9" s="216"/>
    </row>
    <row r="10" spans="1:6">
      <c r="A10" s="415" t="s">
        <v>30</v>
      </c>
      <c r="B10" s="416"/>
      <c r="C10" s="219">
        <f>SUM(C6:C9)</f>
        <v>0</v>
      </c>
      <c r="D10" s="417"/>
      <c r="E10" s="418"/>
      <c r="F10" s="122" t="str">
        <f>IF(C10=(③事業費!C8+③事業費!C9),"","③事業費と金額が異なります")</f>
        <v/>
      </c>
    </row>
    <row r="11" spans="1:6" ht="20.25" customHeight="1">
      <c r="A11" s="118"/>
      <c r="B11" s="119"/>
      <c r="C11" s="123"/>
      <c r="D11" s="124"/>
      <c r="E11" s="144"/>
    </row>
    <row r="12" spans="1:6" ht="20.25" customHeight="1">
      <c r="A12" s="120"/>
      <c r="B12" s="121"/>
      <c r="C12" s="125"/>
      <c r="D12" s="116"/>
      <c r="E12" s="121"/>
    </row>
    <row r="13" spans="1:6" ht="20.25" customHeight="1">
      <c r="A13" s="120"/>
      <c r="B13" s="121"/>
      <c r="C13" s="125"/>
      <c r="D13" s="126"/>
      <c r="E13" s="121"/>
    </row>
    <row r="14" spans="1:6" ht="20.25" customHeight="1">
      <c r="A14" s="120"/>
      <c r="B14" s="121"/>
      <c r="C14" s="125"/>
      <c r="D14" s="126"/>
      <c r="E14" s="121"/>
    </row>
    <row r="15" spans="1:6" ht="20.25" customHeight="1">
      <c r="A15" s="411" t="s">
        <v>31</v>
      </c>
      <c r="B15" s="412"/>
      <c r="C15" s="24">
        <f>SUM(C11:C14)</f>
        <v>0</v>
      </c>
      <c r="D15" s="419"/>
      <c r="E15" s="420"/>
      <c r="F15" s="117" t="str">
        <f>IF(C15=(③事業費!D8+③事業費!D9),"","③事業費と金額が異なります")</f>
        <v/>
      </c>
    </row>
    <row r="16" spans="1:6" ht="20.25" customHeight="1">
      <c r="A16" s="197"/>
      <c r="B16" s="198"/>
      <c r="C16" s="220"/>
      <c r="D16" s="221"/>
      <c r="E16" s="198"/>
    </row>
    <row r="17" spans="1:6" ht="20.25" customHeight="1">
      <c r="A17" s="197"/>
      <c r="B17" s="198"/>
      <c r="C17" s="220"/>
      <c r="D17" s="221"/>
      <c r="E17" s="198"/>
    </row>
    <row r="18" spans="1:6" ht="20.25" customHeight="1">
      <c r="A18" s="197"/>
      <c r="B18" s="198"/>
      <c r="C18" s="220"/>
      <c r="D18" s="221"/>
      <c r="E18" s="198"/>
    </row>
    <row r="19" spans="1:6" ht="20.100000000000001" customHeight="1">
      <c r="A19" s="197"/>
      <c r="B19" s="198"/>
      <c r="C19" s="220"/>
      <c r="D19" s="221"/>
      <c r="E19" s="198"/>
    </row>
    <row r="20" spans="1:6" ht="20.25" customHeight="1">
      <c r="A20" s="414" t="s">
        <v>32</v>
      </c>
      <c r="B20" s="414"/>
      <c r="C20" s="222">
        <f>SUM(C16:C19)</f>
        <v>0</v>
      </c>
      <c r="D20" s="421"/>
      <c r="E20" s="422"/>
      <c r="F20" s="117" t="str">
        <f>IF(C20=(③事業費!E8+③事業費!E9),"","様式3-3と金額が異なります")</f>
        <v/>
      </c>
    </row>
    <row r="21" spans="1:6" ht="20.25" customHeight="1">
      <c r="A21" s="196"/>
      <c r="B21" s="223"/>
      <c r="C21" s="220"/>
      <c r="D21" s="221"/>
      <c r="E21" s="198"/>
    </row>
    <row r="22" spans="1:6" ht="20.25" customHeight="1">
      <c r="A22" s="197"/>
      <c r="B22" s="223"/>
      <c r="C22" s="220"/>
      <c r="D22" s="221"/>
      <c r="E22" s="198"/>
    </row>
    <row r="23" spans="1:6" ht="20.100000000000001" customHeight="1">
      <c r="A23" s="197"/>
      <c r="B23" s="223"/>
      <c r="C23" s="220"/>
      <c r="D23" s="221"/>
      <c r="E23" s="198"/>
    </row>
    <row r="24" spans="1:6" ht="20.25" customHeight="1">
      <c r="A24" s="197"/>
      <c r="B24" s="223"/>
      <c r="C24" s="220"/>
      <c r="D24" s="221"/>
      <c r="E24" s="198"/>
    </row>
    <row r="25" spans="1:6" ht="20.25" customHeight="1">
      <c r="A25" s="414" t="s">
        <v>33</v>
      </c>
      <c r="B25" s="414"/>
      <c r="C25" s="222">
        <f>SUM(C21:C24)</f>
        <v>0</v>
      </c>
      <c r="D25" s="421"/>
      <c r="E25" s="422"/>
      <c r="F25" s="117" t="str">
        <f>IF(C25=(③事業費!F8+③事業費!F9),"","様式3-3と金額が異なります")</f>
        <v/>
      </c>
    </row>
    <row r="26" spans="1:6" ht="20.25" customHeight="1">
      <c r="A26" s="410" t="s">
        <v>34</v>
      </c>
      <c r="B26" s="410"/>
      <c r="C26" s="24">
        <f>C10+C15+C20+C25</f>
        <v>0</v>
      </c>
      <c r="D26" s="419"/>
      <c r="E26" s="420"/>
    </row>
    <row r="27" spans="1:6" ht="20.100000000000001" customHeight="1"/>
    <row r="28" spans="1:6" ht="20.100000000000001" customHeight="1">
      <c r="B28" s="115"/>
      <c r="C28" s="115"/>
      <c r="D28" s="115"/>
      <c r="E28" s="115"/>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00" zoomScaleSheetLayoutView="100" workbookViewId="0">
      <selection activeCell="D12" sqref="D12"/>
    </sheetView>
  </sheetViews>
  <sheetFormatPr defaultColWidth="9" defaultRowHeight="18.75"/>
  <cols>
    <col min="1" max="1" width="14" style="104" customWidth="1"/>
    <col min="2" max="2" width="15.25" style="104" customWidth="1"/>
    <col min="3" max="7" width="11.5" style="104" customWidth="1"/>
    <col min="8" max="9" width="10.5" style="104" bestFit="1" customWidth="1"/>
    <col min="10" max="10" width="6.875" style="104" customWidth="1"/>
    <col min="11" max="11" width="9.5" style="104" bestFit="1" customWidth="1"/>
    <col min="12" max="12" width="9" style="104"/>
    <col min="13" max="13" width="10.875" style="104" bestFit="1" customWidth="1"/>
    <col min="14" max="16384" width="9" style="104"/>
  </cols>
  <sheetData>
    <row r="1" spans="1:14" ht="24">
      <c r="A1" s="395" t="s">
        <v>86</v>
      </c>
      <c r="B1" s="395"/>
      <c r="C1" s="395"/>
      <c r="D1" s="395"/>
      <c r="E1" s="395"/>
      <c r="F1" s="395"/>
      <c r="G1" s="395"/>
    </row>
    <row r="2" spans="1:14" ht="24">
      <c r="A2" s="392" t="s">
        <v>35</v>
      </c>
      <c r="B2" s="53"/>
      <c r="C2" s="53"/>
    </row>
    <row r="3" spans="1:14" ht="15" customHeight="1">
      <c r="A3" s="426" t="s">
        <v>23</v>
      </c>
      <c r="B3" s="426"/>
      <c r="C3" s="426"/>
      <c r="D3" s="426"/>
      <c r="E3" s="426"/>
      <c r="F3" s="9"/>
      <c r="G3" s="9"/>
    </row>
    <row r="4" spans="1:14" s="105" customFormat="1" ht="18">
      <c r="A4" s="345"/>
      <c r="B4" s="345"/>
      <c r="C4" s="30" t="s">
        <v>8</v>
      </c>
      <c r="D4" s="31" t="s">
        <v>9</v>
      </c>
      <c r="E4" s="224" t="s">
        <v>10</v>
      </c>
      <c r="F4" s="224" t="s">
        <v>11</v>
      </c>
      <c r="G4" s="26" t="s">
        <v>12</v>
      </c>
      <c r="J4" s="51"/>
      <c r="K4" s="51"/>
      <c r="L4" s="51"/>
      <c r="M4" s="51"/>
      <c r="N4" s="51"/>
    </row>
    <row r="5" spans="1:14" ht="35.1" customHeight="1">
      <c r="A5" s="18" t="s">
        <v>36</v>
      </c>
      <c r="B5" s="16" t="s">
        <v>37</v>
      </c>
      <c r="C5" s="385"/>
      <c r="D5" s="386"/>
      <c r="E5" s="225"/>
      <c r="F5" s="225"/>
      <c r="G5" s="25">
        <f>SUM(C5:F5)</f>
        <v>0</v>
      </c>
      <c r="H5" s="106"/>
      <c r="I5" s="106"/>
      <c r="J5" s="106"/>
    </row>
    <row r="6" spans="1:14">
      <c r="A6" s="17"/>
      <c r="B6" s="16" t="s">
        <v>38</v>
      </c>
      <c r="C6" s="387"/>
      <c r="D6" s="385"/>
      <c r="E6" s="225"/>
      <c r="F6" s="225"/>
      <c r="G6" s="25">
        <f>SUM(C6:F6)</f>
        <v>0</v>
      </c>
    </row>
    <row r="7" spans="1:14">
      <c r="A7" s="15"/>
      <c r="B7" s="16" t="s">
        <v>39</v>
      </c>
      <c r="C7" s="142" t="e">
        <f>C6/(C5+C6)</f>
        <v>#DIV/0!</v>
      </c>
      <c r="D7" s="142" t="e">
        <f>D6/(D5+D6)</f>
        <v>#DIV/0!</v>
      </c>
      <c r="E7" s="226" t="e">
        <f>E6/(E5+E6)</f>
        <v>#DIV/0!</v>
      </c>
      <c r="F7" s="226" t="e">
        <f>F6/(F5+F6)</f>
        <v>#DIV/0!</v>
      </c>
      <c r="G7" s="27" t="e">
        <f>G6/(G5+G6)</f>
        <v>#DIV/0!</v>
      </c>
      <c r="M7" s="107"/>
    </row>
    <row r="8" spans="1:14" ht="35.1" customHeight="1">
      <c r="A8" s="18" t="s">
        <v>40</v>
      </c>
      <c r="B8" s="16" t="s">
        <v>37</v>
      </c>
      <c r="C8" s="388"/>
      <c r="D8" s="389"/>
      <c r="E8" s="227"/>
      <c r="F8" s="227"/>
      <c r="G8" s="25">
        <f>SUM(C8:F8)</f>
        <v>0</v>
      </c>
    </row>
    <row r="9" spans="1:14">
      <c r="A9" s="17"/>
      <c r="B9" s="16" t="s">
        <v>38</v>
      </c>
      <c r="C9" s="388"/>
      <c r="D9" s="389"/>
      <c r="E9" s="227"/>
      <c r="F9" s="227"/>
      <c r="G9" s="25">
        <f>SUM(C9:F9)</f>
        <v>0</v>
      </c>
      <c r="I9" s="107"/>
    </row>
    <row r="10" spans="1:14">
      <c r="A10" s="15"/>
      <c r="B10" s="16" t="s">
        <v>39</v>
      </c>
      <c r="C10" s="19" t="e">
        <f>C9/(C8+C9)</f>
        <v>#DIV/0!</v>
      </c>
      <c r="D10" s="19" t="e">
        <f>D9/(D8+D9)</f>
        <v>#DIV/0!</v>
      </c>
      <c r="E10" s="228" t="e">
        <f>E9/(E8+E9)</f>
        <v>#DIV/0!</v>
      </c>
      <c r="F10" s="228" t="e">
        <f>F9/(F8+F9)</f>
        <v>#DIV/0!</v>
      </c>
      <c r="G10" s="19" t="e">
        <f>G9/(G8+G9)</f>
        <v>#DIV/0!</v>
      </c>
      <c r="I10" s="107"/>
    </row>
    <row r="11" spans="1:14" s="108" customFormat="1" ht="66" customHeight="1">
      <c r="A11" s="424" t="s">
        <v>41</v>
      </c>
      <c r="B11" s="425"/>
      <c r="C11" s="190"/>
      <c r="D11" s="190"/>
      <c r="E11" s="229"/>
      <c r="F11" s="229"/>
      <c r="G11" s="22" t="e">
        <f>IF(G7&gt;20%,"ERROR","")</f>
        <v>#DIV/0!</v>
      </c>
      <c r="I11" s="109"/>
    </row>
    <row r="12" spans="1:14" ht="20.100000000000001" customHeight="1">
      <c r="A12" s="110"/>
      <c r="B12" s="110"/>
      <c r="C12" s="110"/>
      <c r="D12" s="111"/>
      <c r="E12" s="111"/>
      <c r="F12" s="111"/>
      <c r="G12" s="111"/>
      <c r="I12" s="106"/>
    </row>
    <row r="13" spans="1:14" ht="24" customHeight="1">
      <c r="A13" s="392" t="s">
        <v>42</v>
      </c>
      <c r="B13" s="392"/>
      <c r="C13" s="392"/>
      <c r="D13" s="392"/>
      <c r="E13" s="392"/>
      <c r="F13" s="392"/>
      <c r="G13" s="392"/>
      <c r="I13" s="107"/>
    </row>
    <row r="14" spans="1:14" s="112" customFormat="1" ht="20.100000000000001" customHeight="1">
      <c r="A14" s="427"/>
      <c r="B14" s="427"/>
      <c r="C14" s="30" t="s">
        <v>8</v>
      </c>
      <c r="D14" s="31" t="s">
        <v>9</v>
      </c>
      <c r="E14" s="224" t="s">
        <v>9</v>
      </c>
      <c r="F14" s="224" t="s">
        <v>10</v>
      </c>
      <c r="G14" s="26" t="s">
        <v>12</v>
      </c>
    </row>
    <row r="15" spans="1:14">
      <c r="A15" s="423" t="s">
        <v>43</v>
      </c>
      <c r="B15" s="423"/>
      <c r="C15" s="390">
        <f>C5+C8</f>
        <v>0</v>
      </c>
      <c r="D15" s="390">
        <f>D5+D8</f>
        <v>0</v>
      </c>
      <c r="E15" s="391">
        <f>E5+E8</f>
        <v>0</v>
      </c>
      <c r="F15" s="391">
        <f>F5+F8</f>
        <v>0</v>
      </c>
      <c r="G15" s="20">
        <f>G5+G8</f>
        <v>0</v>
      </c>
      <c r="I15" s="107"/>
    </row>
    <row r="16" spans="1:14">
      <c r="A16" s="423" t="s">
        <v>44</v>
      </c>
      <c r="B16" s="423"/>
      <c r="C16" s="142" t="e">
        <f>C15/(C5+C6+C8+C9)</f>
        <v>#DIV/0!</v>
      </c>
      <c r="D16" s="142" t="e">
        <f>D15/(D5+D6+D8+D9)</f>
        <v>#DIV/0!</v>
      </c>
      <c r="E16" s="226" t="e">
        <f t="shared" ref="E16:F16" si="0">E15/(E5+E6+E8+E9)</f>
        <v>#DIV/0!</v>
      </c>
      <c r="F16" s="226" t="e">
        <f t="shared" si="0"/>
        <v>#DIV/0!</v>
      </c>
      <c r="G16" s="27" t="e">
        <f>G15/(G5+G6+G8+G9)</f>
        <v>#DIV/0!</v>
      </c>
      <c r="I16" s="107"/>
    </row>
    <row r="17" spans="1:9">
      <c r="A17" s="113"/>
      <c r="B17" s="113"/>
      <c r="C17" s="113"/>
      <c r="D17" s="114"/>
      <c r="E17" s="114"/>
      <c r="F17" s="114"/>
      <c r="G17" s="114"/>
      <c r="I17" s="107"/>
    </row>
    <row r="19" spans="1:9">
      <c r="B19" s="115"/>
      <c r="C19" s="115"/>
      <c r="D19" s="115"/>
      <c r="E19" s="115"/>
    </row>
  </sheetData>
  <sheetProtection formatCells="0" formatColumns="0" formatRows="0" insertColumns="0" insertRows="0"/>
  <mergeCells count="6">
    <mergeCell ref="A16:B16"/>
    <mergeCell ref="A1:G1"/>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dataValidation allowBlank="1" showInputMessage="1" showErrorMessage="1" error="管理的経費が20%を超えています。" prompt="助成金申請額に占める管理的経費の合計額は、最大20％までですので、超えない様ご注意ください。" sqref="G7"/>
    <dataValidation operator="greaterThan" allowBlank="1" showInputMessage="1" prompt="_x000a_" sqref="C7"/>
    <dataValidation allowBlank="1" showInputMessage="1" sqref="G10 C10"/>
  </dataValidations>
  <printOptions horizontalCentered="1"/>
  <pageMargins left="0.7" right="0.7" top="0.75" bottom="0.75" header="0.3" footer="0.3"/>
  <pageSetup paperSize="9" scale="9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60" zoomScaleNormal="60" workbookViewId="0">
      <selection activeCell="B4" sqref="B4:D4"/>
    </sheetView>
  </sheetViews>
  <sheetFormatPr defaultColWidth="9" defaultRowHeight="18"/>
  <cols>
    <col min="1" max="1" width="2" style="43" customWidth="1"/>
    <col min="2" max="2" width="18.375" style="43" customWidth="1"/>
    <col min="3" max="4" width="17.5" style="43" customWidth="1"/>
    <col min="5" max="5" width="13.125" style="43" customWidth="1"/>
    <col min="6" max="6" width="3.625" style="43" customWidth="1"/>
    <col min="7" max="8" width="13.125" style="43" customWidth="1"/>
    <col min="9" max="9" width="3.625" style="43" customWidth="1"/>
    <col min="10" max="11" width="13.125" style="43" customWidth="1"/>
    <col min="12" max="12" width="3.625" style="43" customWidth="1"/>
    <col min="13" max="14" width="13.125" style="43" customWidth="1"/>
    <col min="15" max="15" width="3.625" style="43" customWidth="1"/>
    <col min="16" max="16" width="13.125" style="43" customWidth="1"/>
    <col min="17" max="17" width="28.125" style="43" customWidth="1"/>
    <col min="18" max="18" width="23.125" style="43" customWidth="1"/>
    <col min="19" max="16384" width="9" style="43"/>
  </cols>
  <sheetData>
    <row r="1" spans="1:18" ht="30">
      <c r="B1" s="349" t="s">
        <v>82</v>
      </c>
      <c r="C1" s="45"/>
      <c r="D1" s="45"/>
      <c r="E1" s="46"/>
      <c r="F1" s="47"/>
      <c r="G1" s="47"/>
      <c r="H1" s="48"/>
      <c r="I1" s="49"/>
      <c r="J1" s="48"/>
      <c r="K1" s="50"/>
      <c r="L1" s="50"/>
      <c r="M1" s="51"/>
      <c r="N1" s="50"/>
    </row>
    <row r="2" spans="1:18" ht="21" customHeight="1">
      <c r="B2" s="97"/>
      <c r="C2" s="45"/>
      <c r="D2" s="45"/>
      <c r="E2" s="46"/>
      <c r="F2" s="47"/>
      <c r="G2" s="47"/>
      <c r="H2" s="48"/>
      <c r="I2" s="49"/>
      <c r="J2" s="48"/>
      <c r="K2" s="50"/>
      <c r="L2" s="50"/>
      <c r="M2" s="51"/>
      <c r="N2" s="50"/>
    </row>
    <row r="3" spans="1:18" s="52" customFormat="1" ht="29.25" customHeight="1">
      <c r="B3" s="35" t="s">
        <v>45</v>
      </c>
      <c r="C3" s="35"/>
      <c r="D3" s="35"/>
      <c r="E3" s="35"/>
      <c r="F3" s="36"/>
      <c r="G3" s="35"/>
      <c r="H3" s="35"/>
      <c r="I3" s="35"/>
      <c r="J3" s="37"/>
      <c r="K3" s="35"/>
      <c r="L3" s="35"/>
      <c r="M3" s="35"/>
      <c r="N3" s="35"/>
      <c r="O3" s="35"/>
      <c r="P3" s="35"/>
      <c r="Q3" s="35"/>
    </row>
    <row r="4" spans="1:18" ht="54.75" customHeight="1">
      <c r="B4" s="456"/>
      <c r="C4" s="456"/>
      <c r="D4" s="456"/>
      <c r="E4" s="460" t="s">
        <v>8</v>
      </c>
      <c r="F4" s="460"/>
      <c r="G4" s="460"/>
      <c r="H4" s="460" t="s">
        <v>9</v>
      </c>
      <c r="I4" s="460"/>
      <c r="J4" s="460"/>
      <c r="K4" s="428" t="s">
        <v>10</v>
      </c>
      <c r="L4" s="428"/>
      <c r="M4" s="428"/>
      <c r="N4" s="428" t="s">
        <v>11</v>
      </c>
      <c r="O4" s="428"/>
      <c r="P4" s="428"/>
      <c r="Q4" s="347" t="s">
        <v>46</v>
      </c>
      <c r="R4" s="84" t="s">
        <v>19</v>
      </c>
    </row>
    <row r="5" spans="1:18" ht="25.5">
      <c r="B5" s="466" t="s">
        <v>38</v>
      </c>
      <c r="C5" s="466"/>
      <c r="D5" s="466"/>
      <c r="E5" s="461">
        <f>C26</f>
        <v>0</v>
      </c>
      <c r="F5" s="462"/>
      <c r="G5" s="462"/>
      <c r="H5" s="463">
        <f>C41</f>
        <v>0</v>
      </c>
      <c r="I5" s="463"/>
      <c r="J5" s="463"/>
      <c r="K5" s="429"/>
      <c r="L5" s="429"/>
      <c r="M5" s="429"/>
      <c r="N5" s="429"/>
      <c r="O5" s="429"/>
      <c r="P5" s="429"/>
      <c r="Q5" s="382">
        <f>SUM(E5:P5)</f>
        <v>0</v>
      </c>
      <c r="R5" s="85" t="str">
        <f>IF(Q5=(③事業費!G6+③事業費!G9),"","③事業費と金額が異なります")</f>
        <v/>
      </c>
    </row>
    <row r="6" spans="1:18" ht="25.5">
      <c r="B6" s="444" t="s">
        <v>63</v>
      </c>
      <c r="C6" s="445"/>
      <c r="D6" s="446"/>
      <c r="E6" s="447">
        <f>SUM(C13:C15)</f>
        <v>0</v>
      </c>
      <c r="F6" s="448"/>
      <c r="G6" s="449"/>
      <c r="H6" s="447">
        <f>SUM(C27:C30)</f>
        <v>0</v>
      </c>
      <c r="I6" s="448"/>
      <c r="J6" s="449"/>
      <c r="K6" s="450"/>
      <c r="L6" s="451"/>
      <c r="M6" s="452"/>
      <c r="N6" s="450"/>
      <c r="O6" s="451"/>
      <c r="P6" s="452"/>
      <c r="Q6" s="23">
        <f>SUM(E6:P6)</f>
        <v>0</v>
      </c>
      <c r="R6" s="128"/>
    </row>
    <row r="7" spans="1:18" ht="25.5">
      <c r="B7" s="444" t="s">
        <v>79</v>
      </c>
      <c r="C7" s="445"/>
      <c r="D7" s="446"/>
      <c r="E7" s="447">
        <f>SUM(C17:C25)</f>
        <v>0</v>
      </c>
      <c r="F7" s="448"/>
      <c r="G7" s="449"/>
      <c r="H7" s="447">
        <f>SUM(C32:C40)</f>
        <v>0</v>
      </c>
      <c r="I7" s="448"/>
      <c r="J7" s="449"/>
      <c r="K7" s="450"/>
      <c r="L7" s="451"/>
      <c r="M7" s="452"/>
      <c r="N7" s="450"/>
      <c r="O7" s="451"/>
      <c r="P7" s="452"/>
      <c r="Q7" s="23">
        <f>SUM(E7:P7)</f>
        <v>0</v>
      </c>
      <c r="R7" s="128"/>
    </row>
    <row r="8" spans="1:18" s="98" customFormat="1">
      <c r="B8" s="99"/>
      <c r="C8" s="99"/>
      <c r="D8" s="100"/>
      <c r="E8" s="100"/>
      <c r="F8" s="100"/>
      <c r="H8" s="100"/>
      <c r="I8" s="100"/>
      <c r="J8" s="101"/>
    </row>
    <row r="9" spans="1:18" ht="29.25" customHeight="1">
      <c r="A9" s="2"/>
      <c r="B9" s="35" t="s">
        <v>47</v>
      </c>
      <c r="C9" s="3"/>
      <c r="D9" s="3"/>
      <c r="E9" s="4"/>
      <c r="F9" s="5"/>
      <c r="G9" s="5"/>
      <c r="H9" s="1"/>
      <c r="I9" s="6"/>
      <c r="J9" s="1"/>
      <c r="K9" s="7"/>
      <c r="L9" s="7"/>
      <c r="M9" s="8"/>
      <c r="N9" s="7"/>
      <c r="O9" s="2"/>
      <c r="P9" s="2"/>
      <c r="Q9" s="2"/>
    </row>
    <row r="10" spans="1:18" ht="24">
      <c r="A10" s="459" t="s">
        <v>85</v>
      </c>
      <c r="B10" s="459"/>
      <c r="C10" s="464" t="s">
        <v>49</v>
      </c>
      <c r="D10" s="459" t="s">
        <v>50</v>
      </c>
      <c r="E10" s="459"/>
      <c r="F10" s="459"/>
      <c r="G10" s="459"/>
      <c r="H10" s="459"/>
      <c r="I10" s="459"/>
      <c r="J10" s="459"/>
      <c r="K10" s="459"/>
      <c r="L10" s="459"/>
      <c r="M10" s="459"/>
      <c r="N10" s="459"/>
      <c r="O10" s="459"/>
      <c r="P10" s="459"/>
      <c r="Q10" s="459"/>
    </row>
    <row r="11" spans="1:18" ht="20.100000000000001" customHeight="1">
      <c r="A11" s="459"/>
      <c r="B11" s="459"/>
      <c r="C11" s="465"/>
      <c r="D11" s="28" t="s">
        <v>51</v>
      </c>
      <c r="E11" s="148" t="s">
        <v>52</v>
      </c>
      <c r="F11" s="34" t="s">
        <v>53</v>
      </c>
      <c r="G11" s="148" t="s">
        <v>54</v>
      </c>
      <c r="H11" s="148" t="s">
        <v>55</v>
      </c>
      <c r="I11" s="34" t="s">
        <v>53</v>
      </c>
      <c r="J11" s="148" t="s">
        <v>54</v>
      </c>
      <c r="K11" s="148" t="s">
        <v>55</v>
      </c>
      <c r="L11" s="148" t="s">
        <v>56</v>
      </c>
      <c r="M11" s="149" t="s">
        <v>57</v>
      </c>
      <c r="N11" s="472" t="s">
        <v>83</v>
      </c>
      <c r="O11" s="473"/>
      <c r="P11" s="473"/>
      <c r="Q11" s="474"/>
    </row>
    <row r="12" spans="1:18" ht="20.100000000000001" customHeight="1">
      <c r="A12" s="472"/>
      <c r="B12" s="467" t="s">
        <v>68</v>
      </c>
      <c r="C12" s="468"/>
      <c r="D12" s="468"/>
      <c r="E12" s="468"/>
      <c r="F12" s="468"/>
      <c r="G12" s="468"/>
      <c r="H12" s="468"/>
      <c r="I12" s="468"/>
      <c r="J12" s="468"/>
      <c r="K12" s="468"/>
      <c r="L12" s="468"/>
      <c r="M12" s="468"/>
      <c r="N12" s="468"/>
      <c r="O12" s="468"/>
      <c r="P12" s="468"/>
      <c r="Q12" s="469"/>
    </row>
    <row r="13" spans="1:18" ht="20.100000000000001" customHeight="1">
      <c r="A13" s="475"/>
      <c r="B13" s="87"/>
      <c r="C13" s="183" t="str">
        <f>IF(SUM(M13:M15)=0,"",SUM(M13:M15))</f>
        <v/>
      </c>
      <c r="D13" s="151"/>
      <c r="E13" s="88"/>
      <c r="F13" s="356" t="str">
        <f>IF(E13="","","X")</f>
        <v/>
      </c>
      <c r="G13" s="137"/>
      <c r="H13" s="89"/>
      <c r="I13" s="356" t="str">
        <f>IF(G13="","","X")</f>
        <v/>
      </c>
      <c r="J13" s="137"/>
      <c r="K13" s="89"/>
      <c r="L13" s="356" t="str">
        <f t="shared" ref="L13:L15" si="0">IF(J13="","","=")</f>
        <v/>
      </c>
      <c r="M13" s="182" t="str">
        <f>IF(E13*IF(G13="",1,G13)*IF(J13="",1,J13)=0,"",E13*IF(G13="",1,G13)*IF(J13="",1,J13))</f>
        <v/>
      </c>
      <c r="N13" s="470"/>
      <c r="O13" s="470"/>
      <c r="P13" s="470"/>
      <c r="Q13" s="471"/>
    </row>
    <row r="14" spans="1:18" ht="20.100000000000001" customHeight="1">
      <c r="A14" s="475"/>
      <c r="B14" s="61"/>
      <c r="C14" s="183"/>
      <c r="D14" s="151"/>
      <c r="E14" s="88"/>
      <c r="F14" s="356" t="str">
        <f>IF(E14="","","X")</f>
        <v/>
      </c>
      <c r="G14" s="137"/>
      <c r="H14" s="89"/>
      <c r="I14" s="356" t="str">
        <f>IF(G14="","","X")</f>
        <v/>
      </c>
      <c r="J14" s="137"/>
      <c r="K14" s="89"/>
      <c r="L14" s="356" t="str">
        <f t="shared" si="0"/>
        <v/>
      </c>
      <c r="M14" s="182" t="str">
        <f t="shared" ref="M14:M15" si="1">IF(E14*IF(G14="",1,G14)*IF(J14="",1,J14)=0,"",E14*IF(G14="",1,G14)*IF(J14="",1,J14))</f>
        <v/>
      </c>
      <c r="N14" s="470"/>
      <c r="O14" s="470"/>
      <c r="P14" s="470"/>
      <c r="Q14" s="471"/>
    </row>
    <row r="15" spans="1:18" ht="20.100000000000001" customHeight="1">
      <c r="A15" s="475"/>
      <c r="B15" s="61"/>
      <c r="C15" s="184"/>
      <c r="D15" s="151"/>
      <c r="E15" s="88"/>
      <c r="F15" s="356" t="str">
        <f>IF(E15="","","X")</f>
        <v/>
      </c>
      <c r="G15" s="137"/>
      <c r="H15" s="89"/>
      <c r="I15" s="356" t="str">
        <f>IF(G15="","","X")</f>
        <v/>
      </c>
      <c r="J15" s="137"/>
      <c r="K15" s="89"/>
      <c r="L15" s="356" t="str">
        <f t="shared" si="0"/>
        <v/>
      </c>
      <c r="M15" s="182" t="str">
        <f t="shared" si="1"/>
        <v/>
      </c>
      <c r="N15" s="470"/>
      <c r="O15" s="470"/>
      <c r="P15" s="470"/>
      <c r="Q15" s="471"/>
    </row>
    <row r="16" spans="1:18" ht="20.100000000000001" customHeight="1">
      <c r="A16" s="475"/>
      <c r="B16" s="175" t="s">
        <v>80</v>
      </c>
      <c r="C16" s="90"/>
      <c r="D16" s="152"/>
      <c r="E16" s="91"/>
      <c r="F16" s="92"/>
      <c r="G16" s="138"/>
      <c r="H16" s="92"/>
      <c r="I16" s="92"/>
      <c r="J16" s="93"/>
      <c r="K16" s="92"/>
      <c r="L16" s="92"/>
      <c r="M16" s="91"/>
      <c r="N16" s="94"/>
      <c r="O16" s="94"/>
      <c r="P16" s="94"/>
      <c r="Q16" s="95"/>
    </row>
    <row r="17" spans="1:17" ht="21.75" customHeight="1">
      <c r="A17" s="475"/>
      <c r="B17" s="70"/>
      <c r="C17" s="177" t="str">
        <f>IF(SUM(M17:M19)=0,"",SUM(M17:M19))</f>
        <v/>
      </c>
      <c r="D17" s="145"/>
      <c r="E17" s="67"/>
      <c r="F17" s="58" t="str">
        <f>IF(E17="","","X")</f>
        <v/>
      </c>
      <c r="G17" s="57"/>
      <c r="H17" s="59"/>
      <c r="I17" s="58" t="str">
        <f>IF(G17="","","X")</f>
        <v/>
      </c>
      <c r="J17" s="57"/>
      <c r="K17" s="59"/>
      <c r="L17" s="58" t="str">
        <f>IF(J17="","","=")</f>
        <v/>
      </c>
      <c r="M17" s="181" t="str">
        <f>IF(E17*IF(G17="",1,G17)*IF(J17="",1,J17)=0,"",E17*IF(G17="",1,G17)*IF(J17="",1,J17))</f>
        <v/>
      </c>
      <c r="N17" s="457"/>
      <c r="O17" s="457"/>
      <c r="P17" s="457"/>
      <c r="Q17" s="458"/>
    </row>
    <row r="18" spans="1:17" ht="21.75" customHeight="1">
      <c r="A18" s="475"/>
      <c r="B18" s="61"/>
      <c r="C18" s="178"/>
      <c r="D18" s="146"/>
      <c r="E18" s="102"/>
      <c r="F18" s="352" t="str">
        <f t="shared" ref="F18:F50" si="2">IF(E18="","","X")</f>
        <v/>
      </c>
      <c r="G18" s="102"/>
      <c r="H18" s="63"/>
      <c r="I18" s="352" t="str">
        <f t="shared" ref="I18:I40" si="3">IF(G18="","","X")</f>
        <v/>
      </c>
      <c r="J18" s="102"/>
      <c r="K18" s="63"/>
      <c r="L18" s="352" t="str">
        <f t="shared" ref="L18:L60" si="4">IF(J18="","","=")</f>
        <v/>
      </c>
      <c r="M18" s="182" t="str">
        <f t="shared" ref="M18:M60" si="5">IF(E18*IF(G18="",1,G18)*IF(J18="",1,J18)=0,"",E18*IF(G18="",1,G18)*IF(J18="",1,J18))</f>
        <v/>
      </c>
      <c r="N18" s="436"/>
      <c r="O18" s="436"/>
      <c r="P18" s="436"/>
      <c r="Q18" s="437"/>
    </row>
    <row r="19" spans="1:17" ht="21.75" customHeight="1">
      <c r="A19" s="475"/>
      <c r="B19" s="61"/>
      <c r="C19" s="179"/>
      <c r="D19" s="146"/>
      <c r="E19" s="69"/>
      <c r="F19" s="64" t="str">
        <f t="shared" si="2"/>
        <v/>
      </c>
      <c r="G19" s="102"/>
      <c r="H19" s="63"/>
      <c r="I19" s="352" t="str">
        <f t="shared" si="3"/>
        <v/>
      </c>
      <c r="J19" s="102"/>
      <c r="K19" s="63"/>
      <c r="L19" s="352" t="str">
        <f t="shared" si="4"/>
        <v/>
      </c>
      <c r="M19" s="182" t="str">
        <f t="shared" si="5"/>
        <v/>
      </c>
      <c r="N19" s="442"/>
      <c r="O19" s="442"/>
      <c r="P19" s="442"/>
      <c r="Q19" s="443"/>
    </row>
    <row r="20" spans="1:17" ht="21.75" customHeight="1">
      <c r="A20" s="475"/>
      <c r="B20" s="66"/>
      <c r="C20" s="177" t="str">
        <f>IF(SUM(M20:M22)=0,"",SUM(M20:M22))</f>
        <v/>
      </c>
      <c r="D20" s="145"/>
      <c r="E20" s="62"/>
      <c r="F20" s="58" t="str">
        <f t="shared" si="2"/>
        <v/>
      </c>
      <c r="G20" s="57"/>
      <c r="H20" s="59"/>
      <c r="I20" s="58" t="str">
        <f t="shared" si="3"/>
        <v/>
      </c>
      <c r="J20" s="57"/>
      <c r="K20" s="59"/>
      <c r="L20" s="58" t="str">
        <f t="shared" si="4"/>
        <v/>
      </c>
      <c r="M20" s="181" t="str">
        <f t="shared" si="5"/>
        <v/>
      </c>
      <c r="N20" s="436"/>
      <c r="O20" s="436"/>
      <c r="P20" s="436"/>
      <c r="Q20" s="437"/>
    </row>
    <row r="21" spans="1:17" ht="21.75" customHeight="1">
      <c r="A21" s="475"/>
      <c r="B21" s="61"/>
      <c r="C21" s="178"/>
      <c r="D21" s="146"/>
      <c r="E21" s="102"/>
      <c r="F21" s="352" t="str">
        <f t="shared" si="2"/>
        <v/>
      </c>
      <c r="G21" s="102"/>
      <c r="H21" s="63"/>
      <c r="I21" s="352" t="str">
        <f t="shared" si="3"/>
        <v/>
      </c>
      <c r="J21" s="102"/>
      <c r="K21" s="63"/>
      <c r="L21" s="352" t="str">
        <f t="shared" si="4"/>
        <v/>
      </c>
      <c r="M21" s="182" t="str">
        <f t="shared" si="5"/>
        <v/>
      </c>
      <c r="N21" s="436"/>
      <c r="O21" s="436"/>
      <c r="P21" s="436"/>
      <c r="Q21" s="437"/>
    </row>
    <row r="22" spans="1:17" ht="21.75" customHeight="1">
      <c r="A22" s="475"/>
      <c r="B22" s="61"/>
      <c r="C22" s="179"/>
      <c r="D22" s="147"/>
      <c r="E22" s="69"/>
      <c r="F22" s="64" t="str">
        <f t="shared" si="2"/>
        <v/>
      </c>
      <c r="G22" s="102"/>
      <c r="H22" s="63"/>
      <c r="I22" s="352" t="str">
        <f t="shared" si="3"/>
        <v/>
      </c>
      <c r="J22" s="102"/>
      <c r="K22" s="63"/>
      <c r="L22" s="352" t="str">
        <f t="shared" si="4"/>
        <v/>
      </c>
      <c r="M22" s="182" t="str">
        <f t="shared" si="5"/>
        <v/>
      </c>
      <c r="N22" s="442"/>
      <c r="O22" s="442"/>
      <c r="P22" s="442"/>
      <c r="Q22" s="443"/>
    </row>
    <row r="23" spans="1:17" ht="21.75" customHeight="1">
      <c r="A23" s="475"/>
      <c r="B23" s="66"/>
      <c r="C23" s="177" t="str">
        <f>IF(SUM(M23:M25)=0,"",SUM(M23:M25))</f>
        <v/>
      </c>
      <c r="D23" s="146"/>
      <c r="E23" s="62"/>
      <c r="F23" s="352" t="str">
        <f t="shared" si="2"/>
        <v/>
      </c>
      <c r="G23" s="57"/>
      <c r="H23" s="59"/>
      <c r="I23" s="58" t="str">
        <f t="shared" si="3"/>
        <v/>
      </c>
      <c r="J23" s="57"/>
      <c r="K23" s="59"/>
      <c r="L23" s="58" t="str">
        <f t="shared" si="4"/>
        <v/>
      </c>
      <c r="M23" s="181" t="str">
        <f t="shared" si="5"/>
        <v/>
      </c>
      <c r="N23" s="436"/>
      <c r="O23" s="436"/>
      <c r="P23" s="436"/>
      <c r="Q23" s="437"/>
    </row>
    <row r="24" spans="1:17" ht="21.75" customHeight="1">
      <c r="A24" s="475"/>
      <c r="B24" s="61"/>
      <c r="C24" s="179"/>
      <c r="D24" s="146"/>
      <c r="E24" s="62"/>
      <c r="F24" s="352" t="str">
        <f t="shared" si="2"/>
        <v/>
      </c>
      <c r="G24" s="102"/>
      <c r="H24" s="63"/>
      <c r="I24" s="352" t="str">
        <f t="shared" si="3"/>
        <v/>
      </c>
      <c r="J24" s="102"/>
      <c r="K24" s="63"/>
      <c r="L24" s="352" t="str">
        <f t="shared" si="4"/>
        <v/>
      </c>
      <c r="M24" s="182" t="str">
        <f t="shared" si="5"/>
        <v/>
      </c>
      <c r="N24" s="436"/>
      <c r="O24" s="436"/>
      <c r="P24" s="436"/>
      <c r="Q24" s="437"/>
    </row>
    <row r="25" spans="1:17" ht="21.75" customHeight="1">
      <c r="A25" s="475"/>
      <c r="B25" s="103"/>
      <c r="C25" s="180"/>
      <c r="D25" s="146"/>
      <c r="E25" s="62"/>
      <c r="F25" s="352" t="str">
        <f t="shared" si="2"/>
        <v/>
      </c>
      <c r="G25" s="102"/>
      <c r="H25" s="63"/>
      <c r="I25" s="352" t="str">
        <f t="shared" si="3"/>
        <v/>
      </c>
      <c r="J25" s="102"/>
      <c r="K25" s="63"/>
      <c r="L25" s="352" t="str">
        <f t="shared" si="4"/>
        <v/>
      </c>
      <c r="M25" s="182" t="str">
        <f t="shared" si="5"/>
        <v/>
      </c>
      <c r="N25" s="436"/>
      <c r="O25" s="436"/>
      <c r="P25" s="436"/>
      <c r="Q25" s="437"/>
    </row>
    <row r="26" spans="1:17" ht="21.75" customHeight="1">
      <c r="A26" s="476"/>
      <c r="B26" s="42" t="s">
        <v>30</v>
      </c>
      <c r="C26" s="32">
        <f>SUM(C13:C25)</f>
        <v>0</v>
      </c>
      <c r="D26" s="439"/>
      <c r="E26" s="440"/>
      <c r="F26" s="440"/>
      <c r="G26" s="440"/>
      <c r="H26" s="440"/>
      <c r="I26" s="440"/>
      <c r="J26" s="440"/>
      <c r="K26" s="440"/>
      <c r="L26" s="440"/>
      <c r="M26" s="440"/>
      <c r="N26" s="440"/>
      <c r="O26" s="440"/>
      <c r="P26" s="440"/>
      <c r="Q26" s="441"/>
    </row>
    <row r="27" spans="1:17" ht="21.75" customHeight="1">
      <c r="A27" s="357"/>
      <c r="B27" s="467" t="s">
        <v>68</v>
      </c>
      <c r="C27" s="468"/>
      <c r="D27" s="468"/>
      <c r="E27" s="468"/>
      <c r="F27" s="468"/>
      <c r="G27" s="468"/>
      <c r="H27" s="468"/>
      <c r="I27" s="468"/>
      <c r="J27" s="468"/>
      <c r="K27" s="468"/>
      <c r="L27" s="468"/>
      <c r="M27" s="468"/>
      <c r="N27" s="468"/>
      <c r="O27" s="468"/>
      <c r="P27" s="468"/>
      <c r="Q27" s="469"/>
    </row>
    <row r="28" spans="1:17" ht="21.75" customHeight="1">
      <c r="A28" s="357"/>
      <c r="B28" s="87"/>
      <c r="C28" s="183" t="str">
        <f>IF(SUM(M28:M30)=0,"",SUM(M28:M30))</f>
        <v/>
      </c>
      <c r="D28" s="151"/>
      <c r="E28" s="88"/>
      <c r="F28" s="356" t="str">
        <f>IF(E28="","","X")</f>
        <v/>
      </c>
      <c r="G28" s="88"/>
      <c r="H28" s="89"/>
      <c r="I28" s="356" t="str">
        <f>IF(G28="","","X")</f>
        <v/>
      </c>
      <c r="J28" s="137"/>
      <c r="K28" s="89"/>
      <c r="L28" s="356" t="str">
        <f t="shared" ref="L28:L30" si="6">IF(J28="","","=")</f>
        <v/>
      </c>
      <c r="M28" s="182" t="str">
        <f>IF(E28*IF(G28="",1,G28)*IF(J28="",1,J28)=0,"",E28*IF(G28="",1,G28)*IF(J28="",1,J28))</f>
        <v/>
      </c>
      <c r="N28" s="470"/>
      <c r="O28" s="470"/>
      <c r="P28" s="470"/>
      <c r="Q28" s="471"/>
    </row>
    <row r="29" spans="1:17" ht="21.75" customHeight="1">
      <c r="A29" s="357"/>
      <c r="B29" s="61"/>
      <c r="C29" s="183"/>
      <c r="D29" s="151"/>
      <c r="E29" s="362"/>
      <c r="F29" s="381" t="str">
        <f>IF(E29="","","X")</f>
        <v/>
      </c>
      <c r="G29" s="137"/>
      <c r="H29" s="89"/>
      <c r="I29" s="356" t="str">
        <f>IF(G29="","","X")</f>
        <v/>
      </c>
      <c r="J29" s="137"/>
      <c r="K29" s="89"/>
      <c r="L29" s="356" t="str">
        <f t="shared" si="6"/>
        <v/>
      </c>
      <c r="M29" s="182" t="str">
        <f>IF(E29*IF(G29="",1,G29)*IF(J29="",1,J29)=0,"",E29*IF(G29="",1,G29)*IF(J29="",1,J29))</f>
        <v/>
      </c>
      <c r="N29" s="470"/>
      <c r="O29" s="470"/>
      <c r="P29" s="470"/>
      <c r="Q29" s="471"/>
    </row>
    <row r="30" spans="1:17" ht="21.75" customHeight="1">
      <c r="A30" s="357"/>
      <c r="B30" s="61"/>
      <c r="C30" s="184"/>
      <c r="D30" s="151"/>
      <c r="E30" s="88"/>
      <c r="F30" s="356" t="str">
        <f>IF(E30="","","X")</f>
        <v/>
      </c>
      <c r="G30" s="137"/>
      <c r="H30" s="89"/>
      <c r="I30" s="356" t="str">
        <f>IF(G30="","","X")</f>
        <v/>
      </c>
      <c r="J30" s="137"/>
      <c r="K30" s="89"/>
      <c r="L30" s="356" t="str">
        <f t="shared" si="6"/>
        <v/>
      </c>
      <c r="M30" s="182" t="str">
        <f t="shared" ref="M30" si="7">IF(E30*IF(G30="",1,G30)*IF(J30="",1,J30)=0,"",E30*IF(G30="",1,G30)*IF(J30="",1,J30))</f>
        <v/>
      </c>
      <c r="N30" s="470"/>
      <c r="O30" s="470"/>
      <c r="P30" s="470"/>
      <c r="Q30" s="471"/>
    </row>
    <row r="31" spans="1:17" ht="21.75" customHeight="1">
      <c r="A31" s="60"/>
      <c r="B31" s="175" t="s">
        <v>80</v>
      </c>
      <c r="C31" s="90"/>
      <c r="D31" s="152"/>
      <c r="E31" s="91"/>
      <c r="F31" s="92"/>
      <c r="G31" s="138"/>
      <c r="H31" s="92"/>
      <c r="I31" s="92"/>
      <c r="J31" s="93"/>
      <c r="K31" s="92"/>
      <c r="L31" s="92"/>
      <c r="M31" s="91"/>
      <c r="N31" s="94"/>
      <c r="O31" s="94"/>
      <c r="P31" s="94"/>
      <c r="Q31" s="95"/>
    </row>
    <row r="32" spans="1:17" ht="21.75" customHeight="1">
      <c r="A32" s="60"/>
      <c r="B32" s="358"/>
      <c r="C32" s="179" t="str">
        <f>IF(SUM(M32:M34)=0,"",SUM(M32:M34))</f>
        <v/>
      </c>
      <c r="D32" s="150"/>
      <c r="E32" s="102"/>
      <c r="F32" s="381" t="str">
        <f t="shared" si="2"/>
        <v/>
      </c>
      <c r="G32" s="140"/>
      <c r="H32" s="63"/>
      <c r="I32" s="381" t="str">
        <f t="shared" si="3"/>
        <v/>
      </c>
      <c r="J32" s="359"/>
      <c r="K32" s="63"/>
      <c r="L32" s="381" t="str">
        <f t="shared" si="4"/>
        <v/>
      </c>
      <c r="M32" s="182" t="str">
        <f t="shared" si="5"/>
        <v/>
      </c>
      <c r="N32" s="360"/>
      <c r="O32" s="360"/>
      <c r="P32" s="360"/>
      <c r="Q32" s="361"/>
    </row>
    <row r="33" spans="1:17" ht="21.75" customHeight="1">
      <c r="A33" s="60"/>
      <c r="B33" s="61"/>
      <c r="C33" s="179"/>
      <c r="D33" s="146"/>
      <c r="E33" s="102"/>
      <c r="F33" s="352" t="str">
        <f t="shared" si="2"/>
        <v/>
      </c>
      <c r="G33" s="102"/>
      <c r="H33" s="63"/>
      <c r="I33" s="352" t="str">
        <f t="shared" si="3"/>
        <v/>
      </c>
      <c r="J33" s="102"/>
      <c r="K33" s="63"/>
      <c r="L33" s="352" t="str">
        <f t="shared" si="4"/>
        <v/>
      </c>
      <c r="M33" s="182" t="str">
        <f t="shared" si="5"/>
        <v/>
      </c>
      <c r="N33" s="436"/>
      <c r="O33" s="436"/>
      <c r="P33" s="436"/>
      <c r="Q33" s="437"/>
    </row>
    <row r="34" spans="1:17" ht="21.75" customHeight="1">
      <c r="A34" s="60"/>
      <c r="B34" s="61"/>
      <c r="C34" s="180"/>
      <c r="D34" s="147"/>
      <c r="E34" s="69"/>
      <c r="F34" s="352" t="str">
        <f t="shared" si="2"/>
        <v/>
      </c>
      <c r="G34" s="102"/>
      <c r="H34" s="63"/>
      <c r="I34" s="352" t="str">
        <f t="shared" si="3"/>
        <v/>
      </c>
      <c r="J34" s="102"/>
      <c r="K34" s="63"/>
      <c r="L34" s="352" t="str">
        <f t="shared" si="4"/>
        <v/>
      </c>
      <c r="M34" s="182" t="str">
        <f t="shared" si="5"/>
        <v/>
      </c>
      <c r="N34" s="442"/>
      <c r="O34" s="442"/>
      <c r="P34" s="442"/>
      <c r="Q34" s="443"/>
    </row>
    <row r="35" spans="1:17" ht="21.75" customHeight="1">
      <c r="A35" s="60"/>
      <c r="B35" s="66"/>
      <c r="C35" s="179" t="str">
        <f>IF(SUM(M35:M37)=0,"",SUM(M35:M37))</f>
        <v/>
      </c>
      <c r="D35" s="146"/>
      <c r="E35" s="62"/>
      <c r="F35" s="58" t="str">
        <f t="shared" si="2"/>
        <v/>
      </c>
      <c r="G35" s="57"/>
      <c r="H35" s="59"/>
      <c r="I35" s="58" t="str">
        <f t="shared" si="3"/>
        <v/>
      </c>
      <c r="J35" s="57"/>
      <c r="K35" s="59"/>
      <c r="L35" s="58" t="str">
        <f t="shared" si="4"/>
        <v/>
      </c>
      <c r="M35" s="181" t="str">
        <f t="shared" si="5"/>
        <v/>
      </c>
      <c r="N35" s="436"/>
      <c r="O35" s="436"/>
      <c r="P35" s="436"/>
      <c r="Q35" s="437"/>
    </row>
    <row r="36" spans="1:17" ht="21.75" customHeight="1">
      <c r="A36" s="60"/>
      <c r="B36" s="61"/>
      <c r="C36" s="179"/>
      <c r="D36" s="146"/>
      <c r="E36" s="102"/>
      <c r="F36" s="352" t="str">
        <f t="shared" si="2"/>
        <v/>
      </c>
      <c r="G36" s="102"/>
      <c r="H36" s="63"/>
      <c r="I36" s="352" t="str">
        <f t="shared" si="3"/>
        <v/>
      </c>
      <c r="J36" s="102"/>
      <c r="K36" s="63"/>
      <c r="L36" s="352" t="str">
        <f t="shared" si="4"/>
        <v/>
      </c>
      <c r="M36" s="182" t="str">
        <f t="shared" si="5"/>
        <v/>
      </c>
      <c r="N36" s="436"/>
      <c r="O36" s="436"/>
      <c r="P36" s="436"/>
      <c r="Q36" s="437"/>
    </row>
    <row r="37" spans="1:17" ht="21.75" customHeight="1">
      <c r="A37" s="60"/>
      <c r="B37" s="61"/>
      <c r="C37" s="180"/>
      <c r="D37" s="147"/>
      <c r="E37" s="69"/>
      <c r="F37" s="352" t="str">
        <f t="shared" si="2"/>
        <v/>
      </c>
      <c r="G37" s="102"/>
      <c r="H37" s="63"/>
      <c r="I37" s="352" t="str">
        <f t="shared" si="3"/>
        <v/>
      </c>
      <c r="J37" s="102"/>
      <c r="K37" s="63"/>
      <c r="L37" s="352" t="str">
        <f t="shared" si="4"/>
        <v/>
      </c>
      <c r="M37" s="182" t="str">
        <f t="shared" si="5"/>
        <v/>
      </c>
      <c r="N37" s="442"/>
      <c r="O37" s="442"/>
      <c r="P37" s="442"/>
      <c r="Q37" s="443"/>
    </row>
    <row r="38" spans="1:17" ht="21.75" customHeight="1">
      <c r="A38" s="60"/>
      <c r="B38" s="66"/>
      <c r="C38" s="179" t="str">
        <f>IF(SUM(M38:M40)=0,"",SUM(M38:M40))</f>
        <v/>
      </c>
      <c r="D38" s="145"/>
      <c r="E38" s="62"/>
      <c r="F38" s="58" t="str">
        <f t="shared" ref="F38:F39" si="8">IF(E38="","","X")</f>
        <v/>
      </c>
      <c r="G38" s="57"/>
      <c r="H38" s="59"/>
      <c r="I38" s="58" t="str">
        <f t="shared" ref="I38:I39" si="9">IF(G38="","","X")</f>
        <v/>
      </c>
      <c r="J38" s="57"/>
      <c r="K38" s="59"/>
      <c r="L38" s="58" t="str">
        <f t="shared" si="4"/>
        <v/>
      </c>
      <c r="M38" s="181" t="str">
        <f t="shared" si="5"/>
        <v/>
      </c>
      <c r="N38" s="436"/>
      <c r="O38" s="436"/>
      <c r="P38" s="436"/>
      <c r="Q38" s="437"/>
    </row>
    <row r="39" spans="1:17" ht="21.75" customHeight="1">
      <c r="A39" s="60"/>
      <c r="B39" s="61"/>
      <c r="C39" s="179"/>
      <c r="D39" s="146"/>
      <c r="E39" s="62"/>
      <c r="F39" s="352" t="str">
        <f t="shared" si="8"/>
        <v/>
      </c>
      <c r="G39" s="102"/>
      <c r="H39" s="63"/>
      <c r="I39" s="352" t="str">
        <f t="shared" si="9"/>
        <v/>
      </c>
      <c r="J39" s="102"/>
      <c r="K39" s="63"/>
      <c r="L39" s="352" t="str">
        <f t="shared" si="4"/>
        <v/>
      </c>
      <c r="M39" s="182" t="str">
        <f t="shared" si="5"/>
        <v/>
      </c>
      <c r="N39" s="436"/>
      <c r="O39" s="436"/>
      <c r="P39" s="436"/>
      <c r="Q39" s="437"/>
    </row>
    <row r="40" spans="1:17" ht="21.75" customHeight="1">
      <c r="A40" s="60"/>
      <c r="B40" s="103"/>
      <c r="C40" s="180"/>
      <c r="D40" s="146"/>
      <c r="E40" s="62"/>
      <c r="F40" s="352" t="str">
        <f t="shared" si="2"/>
        <v/>
      </c>
      <c r="G40" s="102"/>
      <c r="H40" s="63"/>
      <c r="I40" s="352" t="str">
        <f t="shared" si="3"/>
        <v/>
      </c>
      <c r="J40" s="102"/>
      <c r="K40" s="63"/>
      <c r="L40" s="352" t="str">
        <f t="shared" si="4"/>
        <v/>
      </c>
      <c r="M40" s="182" t="str">
        <f t="shared" si="5"/>
        <v/>
      </c>
      <c r="N40" s="436"/>
      <c r="O40" s="436"/>
      <c r="P40" s="436"/>
      <c r="Q40" s="437"/>
    </row>
    <row r="41" spans="1:17" ht="21.75" customHeight="1">
      <c r="A41" s="71"/>
      <c r="B41" s="42" t="s">
        <v>31</v>
      </c>
      <c r="C41" s="32">
        <f>SUM(C28:C40)</f>
        <v>0</v>
      </c>
      <c r="D41" s="439"/>
      <c r="E41" s="440"/>
      <c r="F41" s="440"/>
      <c r="G41" s="440"/>
      <c r="H41" s="440"/>
      <c r="I41" s="440"/>
      <c r="J41" s="440"/>
      <c r="K41" s="440"/>
      <c r="L41" s="440"/>
      <c r="M41" s="440"/>
      <c r="N41" s="440"/>
      <c r="O41" s="440"/>
      <c r="P41" s="440"/>
      <c r="Q41" s="441"/>
    </row>
    <row r="42" spans="1:17" ht="21.75" hidden="1" customHeight="1">
      <c r="A42" s="60"/>
      <c r="B42" s="230"/>
      <c r="C42" s="231" t="str">
        <f>IF(SUM(M42:M44)=0,"",SUM(M42:M44))</f>
        <v/>
      </c>
      <c r="D42" s="232"/>
      <c r="E42" s="233"/>
      <c r="F42" s="234" t="str">
        <f t="shared" ref="F42:F47" si="10">IF(E42="","","X")</f>
        <v/>
      </c>
      <c r="G42" s="235"/>
      <c r="H42" s="236"/>
      <c r="I42" s="234" t="str">
        <f t="shared" ref="I42:I50" si="11">IF(G42="","","X")</f>
        <v/>
      </c>
      <c r="J42" s="235"/>
      <c r="K42" s="236"/>
      <c r="L42" s="234" t="str">
        <f t="shared" ref="L42:L47" si="12">IF(J42="","","=")</f>
        <v/>
      </c>
      <c r="M42" s="237" t="str">
        <f t="shared" ref="M42:M47" si="13">IF(E42*IF(G42="",1,G42)*IF(J42="",1,J42)=0,"",E42*IF(G42="",1,G42)*IF(J42="",1,J42))</f>
        <v/>
      </c>
      <c r="N42" s="430"/>
      <c r="O42" s="430"/>
      <c r="P42" s="430"/>
      <c r="Q42" s="431"/>
    </row>
    <row r="43" spans="1:17" ht="21.75" hidden="1" customHeight="1">
      <c r="A43" s="60"/>
      <c r="B43" s="238"/>
      <c r="C43" s="231"/>
      <c r="D43" s="232"/>
      <c r="E43" s="235"/>
      <c r="F43" s="234" t="str">
        <f t="shared" si="10"/>
        <v/>
      </c>
      <c r="G43" s="235"/>
      <c r="H43" s="236"/>
      <c r="I43" s="234" t="str">
        <f t="shared" si="11"/>
        <v/>
      </c>
      <c r="J43" s="235"/>
      <c r="K43" s="236"/>
      <c r="L43" s="234" t="str">
        <f t="shared" si="12"/>
        <v/>
      </c>
      <c r="M43" s="237" t="str">
        <f t="shared" si="13"/>
        <v/>
      </c>
      <c r="N43" s="430"/>
      <c r="O43" s="430"/>
      <c r="P43" s="430"/>
      <c r="Q43" s="431"/>
    </row>
    <row r="44" spans="1:17" ht="21.75" hidden="1" customHeight="1">
      <c r="A44" s="60"/>
      <c r="B44" s="238"/>
      <c r="C44" s="239"/>
      <c r="D44" s="240"/>
      <c r="E44" s="241"/>
      <c r="F44" s="242" t="str">
        <f t="shared" si="10"/>
        <v/>
      </c>
      <c r="G44" s="235"/>
      <c r="H44" s="236"/>
      <c r="I44" s="234" t="str">
        <f t="shared" si="11"/>
        <v/>
      </c>
      <c r="J44" s="235"/>
      <c r="K44" s="236"/>
      <c r="L44" s="234" t="str">
        <f t="shared" si="12"/>
        <v/>
      </c>
      <c r="M44" s="237" t="str">
        <f t="shared" si="13"/>
        <v/>
      </c>
      <c r="N44" s="434"/>
      <c r="O44" s="434"/>
      <c r="P44" s="434"/>
      <c r="Q44" s="435"/>
    </row>
    <row r="45" spans="1:17" ht="21.75" hidden="1" customHeight="1">
      <c r="A45" s="60"/>
      <c r="B45" s="243"/>
      <c r="C45" s="231" t="str">
        <f>IF(SUM(M45:M47)=0,"",SUM(M45:M47))</f>
        <v/>
      </c>
      <c r="D45" s="232"/>
      <c r="E45" s="233"/>
      <c r="F45" s="234" t="str">
        <f t="shared" si="10"/>
        <v/>
      </c>
      <c r="G45" s="244"/>
      <c r="H45" s="245"/>
      <c r="I45" s="246" t="str">
        <f t="shared" si="11"/>
        <v/>
      </c>
      <c r="J45" s="244"/>
      <c r="K45" s="245"/>
      <c r="L45" s="246" t="str">
        <f t="shared" si="12"/>
        <v/>
      </c>
      <c r="M45" s="247" t="str">
        <f t="shared" si="13"/>
        <v/>
      </c>
      <c r="N45" s="430"/>
      <c r="O45" s="430"/>
      <c r="P45" s="430"/>
      <c r="Q45" s="431"/>
    </row>
    <row r="46" spans="1:17" ht="21.75" hidden="1" customHeight="1">
      <c r="A46" s="60"/>
      <c r="B46" s="238"/>
      <c r="C46" s="231"/>
      <c r="D46" s="232"/>
      <c r="E46" s="235"/>
      <c r="F46" s="234" t="str">
        <f t="shared" si="10"/>
        <v/>
      </c>
      <c r="G46" s="235"/>
      <c r="H46" s="236"/>
      <c r="I46" s="234" t="str">
        <f t="shared" si="11"/>
        <v/>
      </c>
      <c r="J46" s="235"/>
      <c r="K46" s="236"/>
      <c r="L46" s="234" t="str">
        <f t="shared" si="12"/>
        <v/>
      </c>
      <c r="M46" s="237" t="str">
        <f t="shared" si="13"/>
        <v/>
      </c>
      <c r="N46" s="430"/>
      <c r="O46" s="430"/>
      <c r="P46" s="430"/>
      <c r="Q46" s="431"/>
    </row>
    <row r="47" spans="1:17" ht="21.75" hidden="1" customHeight="1">
      <c r="A47" s="60"/>
      <c r="B47" s="238"/>
      <c r="C47" s="239"/>
      <c r="D47" s="240"/>
      <c r="E47" s="241"/>
      <c r="F47" s="242" t="str">
        <f t="shared" si="10"/>
        <v/>
      </c>
      <c r="G47" s="235"/>
      <c r="H47" s="236"/>
      <c r="I47" s="234" t="str">
        <f t="shared" si="11"/>
        <v/>
      </c>
      <c r="J47" s="235"/>
      <c r="K47" s="236"/>
      <c r="L47" s="234" t="str">
        <f t="shared" si="12"/>
        <v/>
      </c>
      <c r="M47" s="237" t="str">
        <f t="shared" si="13"/>
        <v/>
      </c>
      <c r="N47" s="434"/>
      <c r="O47" s="434"/>
      <c r="P47" s="434"/>
      <c r="Q47" s="435"/>
    </row>
    <row r="48" spans="1:17" ht="21.75" hidden="1" customHeight="1">
      <c r="A48" s="60"/>
      <c r="B48" s="243"/>
      <c r="C48" s="231" t="str">
        <f>IF(SUM(M48:M50)=0,"",SUM(M48:M50))</f>
        <v/>
      </c>
      <c r="D48" s="248"/>
      <c r="E48" s="233"/>
      <c r="F48" s="234" t="str">
        <f t="shared" si="2"/>
        <v/>
      </c>
      <c r="G48" s="244"/>
      <c r="H48" s="245"/>
      <c r="I48" s="246" t="str">
        <f t="shared" si="11"/>
        <v/>
      </c>
      <c r="J48" s="244"/>
      <c r="K48" s="245"/>
      <c r="L48" s="246" t="str">
        <f t="shared" si="4"/>
        <v/>
      </c>
      <c r="M48" s="247" t="str">
        <f t="shared" si="5"/>
        <v/>
      </c>
      <c r="N48" s="430"/>
      <c r="O48" s="430"/>
      <c r="P48" s="430"/>
      <c r="Q48" s="431"/>
    </row>
    <row r="49" spans="1:17" ht="21.75" hidden="1" customHeight="1">
      <c r="A49" s="60"/>
      <c r="B49" s="238"/>
      <c r="C49" s="231"/>
      <c r="D49" s="232"/>
      <c r="E49" s="233"/>
      <c r="F49" s="234" t="str">
        <f t="shared" si="2"/>
        <v/>
      </c>
      <c r="G49" s="235"/>
      <c r="H49" s="236"/>
      <c r="I49" s="234" t="str">
        <f t="shared" si="11"/>
        <v/>
      </c>
      <c r="J49" s="235"/>
      <c r="K49" s="236"/>
      <c r="L49" s="234" t="str">
        <f t="shared" si="4"/>
        <v/>
      </c>
      <c r="M49" s="237" t="str">
        <f t="shared" si="5"/>
        <v/>
      </c>
      <c r="N49" s="430"/>
      <c r="O49" s="430"/>
      <c r="P49" s="430"/>
      <c r="Q49" s="431"/>
    </row>
    <row r="50" spans="1:17" ht="21.75" hidden="1" customHeight="1">
      <c r="A50" s="60"/>
      <c r="B50" s="249"/>
      <c r="C50" s="239"/>
      <c r="D50" s="232"/>
      <c r="E50" s="233"/>
      <c r="F50" s="234" t="str">
        <f t="shared" si="2"/>
        <v/>
      </c>
      <c r="G50" s="235"/>
      <c r="H50" s="236"/>
      <c r="I50" s="234" t="str">
        <f t="shared" si="11"/>
        <v/>
      </c>
      <c r="J50" s="235"/>
      <c r="K50" s="236"/>
      <c r="L50" s="234" t="str">
        <f t="shared" si="4"/>
        <v/>
      </c>
      <c r="M50" s="237" t="str">
        <f t="shared" si="5"/>
        <v/>
      </c>
      <c r="N50" s="430"/>
      <c r="O50" s="430"/>
      <c r="P50" s="430"/>
      <c r="Q50" s="431"/>
    </row>
    <row r="51" spans="1:17" ht="21.75" hidden="1" customHeight="1">
      <c r="A51" s="71"/>
      <c r="B51" s="250" t="s">
        <v>32</v>
      </c>
      <c r="C51" s="251">
        <f>SUM(C42:C50)</f>
        <v>0</v>
      </c>
      <c r="D51" s="453"/>
      <c r="E51" s="454"/>
      <c r="F51" s="454"/>
      <c r="G51" s="454"/>
      <c r="H51" s="454"/>
      <c r="I51" s="454"/>
      <c r="J51" s="454"/>
      <c r="K51" s="454"/>
      <c r="L51" s="454"/>
      <c r="M51" s="454"/>
      <c r="N51" s="454"/>
      <c r="O51" s="454"/>
      <c r="P51" s="454"/>
      <c r="Q51" s="455"/>
    </row>
    <row r="52" spans="1:17" ht="21.75" hidden="1" customHeight="1">
      <c r="A52" s="60"/>
      <c r="B52" s="230"/>
      <c r="C52" s="231" t="str">
        <f>IF(SUM(M52:M54)=0,"",SUM(M52:M54))</f>
        <v/>
      </c>
      <c r="D52" s="232"/>
      <c r="E52" s="233"/>
      <c r="F52" s="234" t="str">
        <f t="shared" ref="F52:F60" si="14">IF(E52="","","X")</f>
        <v/>
      </c>
      <c r="G52" s="235"/>
      <c r="H52" s="236"/>
      <c r="I52" s="234" t="str">
        <f t="shared" ref="I52:I60" si="15">IF(G52="","","X")</f>
        <v/>
      </c>
      <c r="J52" s="235"/>
      <c r="K52" s="236"/>
      <c r="L52" s="234" t="str">
        <f t="shared" si="4"/>
        <v/>
      </c>
      <c r="M52" s="237" t="str">
        <f t="shared" si="5"/>
        <v/>
      </c>
      <c r="N52" s="430"/>
      <c r="O52" s="430"/>
      <c r="P52" s="430"/>
      <c r="Q52" s="431"/>
    </row>
    <row r="53" spans="1:17" ht="21.75" hidden="1" customHeight="1">
      <c r="A53" s="60"/>
      <c r="B53" s="238"/>
      <c r="C53" s="231"/>
      <c r="D53" s="232"/>
      <c r="E53" s="235"/>
      <c r="F53" s="234" t="str">
        <f t="shared" si="14"/>
        <v/>
      </c>
      <c r="G53" s="235"/>
      <c r="H53" s="236"/>
      <c r="I53" s="234" t="str">
        <f t="shared" si="15"/>
        <v/>
      </c>
      <c r="J53" s="235"/>
      <c r="K53" s="236"/>
      <c r="L53" s="234" t="str">
        <f t="shared" si="4"/>
        <v/>
      </c>
      <c r="M53" s="237" t="str">
        <f t="shared" si="5"/>
        <v/>
      </c>
      <c r="N53" s="430"/>
      <c r="O53" s="430"/>
      <c r="P53" s="430"/>
      <c r="Q53" s="431"/>
    </row>
    <row r="54" spans="1:17" ht="21.75" hidden="1" customHeight="1">
      <c r="A54" s="60"/>
      <c r="B54" s="238"/>
      <c r="C54" s="239"/>
      <c r="D54" s="240"/>
      <c r="E54" s="241"/>
      <c r="F54" s="234" t="str">
        <f t="shared" si="14"/>
        <v/>
      </c>
      <c r="G54" s="235"/>
      <c r="H54" s="236"/>
      <c r="I54" s="234" t="str">
        <f t="shared" si="15"/>
        <v/>
      </c>
      <c r="J54" s="235"/>
      <c r="K54" s="236"/>
      <c r="L54" s="234" t="str">
        <f t="shared" si="4"/>
        <v/>
      </c>
      <c r="M54" s="237" t="str">
        <f t="shared" si="5"/>
        <v/>
      </c>
      <c r="N54" s="430"/>
      <c r="O54" s="430"/>
      <c r="P54" s="430"/>
      <c r="Q54" s="431"/>
    </row>
    <row r="55" spans="1:17" ht="21.75" hidden="1" customHeight="1">
      <c r="A55" s="60"/>
      <c r="B55" s="243"/>
      <c r="C55" s="231" t="str">
        <f>IF(SUM(M55:M57)=0,"",SUM(M55:M57))</f>
        <v/>
      </c>
      <c r="D55" s="232"/>
      <c r="E55" s="233"/>
      <c r="F55" s="246" t="str">
        <f t="shared" si="14"/>
        <v/>
      </c>
      <c r="G55" s="244"/>
      <c r="H55" s="245"/>
      <c r="I55" s="246" t="str">
        <f t="shared" si="15"/>
        <v/>
      </c>
      <c r="J55" s="244"/>
      <c r="K55" s="245"/>
      <c r="L55" s="246" t="str">
        <f t="shared" si="4"/>
        <v/>
      </c>
      <c r="M55" s="247" t="str">
        <f t="shared" si="5"/>
        <v/>
      </c>
      <c r="N55" s="432"/>
      <c r="O55" s="432"/>
      <c r="P55" s="432"/>
      <c r="Q55" s="433"/>
    </row>
    <row r="56" spans="1:17" ht="21.75" hidden="1" customHeight="1">
      <c r="A56" s="60"/>
      <c r="B56" s="238"/>
      <c r="C56" s="231"/>
      <c r="D56" s="232"/>
      <c r="E56" s="235"/>
      <c r="F56" s="234" t="str">
        <f t="shared" si="14"/>
        <v/>
      </c>
      <c r="G56" s="235"/>
      <c r="H56" s="236"/>
      <c r="I56" s="234" t="str">
        <f t="shared" si="15"/>
        <v/>
      </c>
      <c r="J56" s="235"/>
      <c r="K56" s="236"/>
      <c r="L56" s="234" t="str">
        <f t="shared" si="4"/>
        <v/>
      </c>
      <c r="M56" s="237" t="str">
        <f t="shared" si="5"/>
        <v/>
      </c>
      <c r="N56" s="430"/>
      <c r="O56" s="430"/>
      <c r="P56" s="430"/>
      <c r="Q56" s="431"/>
    </row>
    <row r="57" spans="1:17" ht="21.75" hidden="1" customHeight="1">
      <c r="A57" s="60"/>
      <c r="B57" s="238"/>
      <c r="C57" s="239"/>
      <c r="D57" s="240"/>
      <c r="E57" s="233"/>
      <c r="F57" s="234" t="str">
        <f t="shared" si="14"/>
        <v/>
      </c>
      <c r="G57" s="235"/>
      <c r="H57" s="236"/>
      <c r="I57" s="234" t="str">
        <f t="shared" si="15"/>
        <v/>
      </c>
      <c r="J57" s="235"/>
      <c r="K57" s="236"/>
      <c r="L57" s="234" t="str">
        <f t="shared" si="4"/>
        <v/>
      </c>
      <c r="M57" s="237" t="str">
        <f t="shared" si="5"/>
        <v/>
      </c>
      <c r="N57" s="430"/>
      <c r="O57" s="430"/>
      <c r="P57" s="430"/>
      <c r="Q57" s="431"/>
    </row>
    <row r="58" spans="1:17" ht="21.75" hidden="1" customHeight="1">
      <c r="A58" s="60"/>
      <c r="B58" s="243"/>
      <c r="C58" s="231" t="str">
        <f>IF(SUM(M58:M60)=0,"",SUM(M58:M60))</f>
        <v/>
      </c>
      <c r="D58" s="248"/>
      <c r="E58" s="252"/>
      <c r="F58" s="246" t="str">
        <f t="shared" si="14"/>
        <v/>
      </c>
      <c r="G58" s="244"/>
      <c r="H58" s="245"/>
      <c r="I58" s="246" t="str">
        <f t="shared" si="15"/>
        <v/>
      </c>
      <c r="J58" s="244"/>
      <c r="K58" s="245"/>
      <c r="L58" s="246" t="str">
        <f t="shared" si="4"/>
        <v/>
      </c>
      <c r="M58" s="247" t="str">
        <f t="shared" si="5"/>
        <v/>
      </c>
      <c r="N58" s="432"/>
      <c r="O58" s="432"/>
      <c r="P58" s="432"/>
      <c r="Q58" s="433"/>
    </row>
    <row r="59" spans="1:17" ht="21.75" hidden="1" customHeight="1">
      <c r="A59" s="60"/>
      <c r="B59" s="238"/>
      <c r="C59" s="231"/>
      <c r="D59" s="232"/>
      <c r="E59" s="233"/>
      <c r="F59" s="234" t="str">
        <f t="shared" si="14"/>
        <v/>
      </c>
      <c r="G59" s="235"/>
      <c r="H59" s="236"/>
      <c r="I59" s="234" t="str">
        <f t="shared" si="15"/>
        <v/>
      </c>
      <c r="J59" s="235"/>
      <c r="K59" s="236"/>
      <c r="L59" s="234" t="str">
        <f t="shared" si="4"/>
        <v/>
      </c>
      <c r="M59" s="237" t="str">
        <f t="shared" si="5"/>
        <v/>
      </c>
      <c r="N59" s="430"/>
      <c r="O59" s="430"/>
      <c r="P59" s="430"/>
      <c r="Q59" s="431"/>
    </row>
    <row r="60" spans="1:17" ht="21.75" hidden="1" customHeight="1">
      <c r="A60" s="60"/>
      <c r="B60" s="249"/>
      <c r="C60" s="231"/>
      <c r="D60" s="232"/>
      <c r="E60" s="233"/>
      <c r="F60" s="234" t="str">
        <f t="shared" si="14"/>
        <v/>
      </c>
      <c r="G60" s="235"/>
      <c r="H60" s="236"/>
      <c r="I60" s="234" t="str">
        <f t="shared" si="15"/>
        <v/>
      </c>
      <c r="J60" s="235"/>
      <c r="K60" s="236"/>
      <c r="L60" s="234" t="str">
        <f t="shared" si="4"/>
        <v/>
      </c>
      <c r="M60" s="237" t="str">
        <f t="shared" si="5"/>
        <v/>
      </c>
      <c r="N60" s="430"/>
      <c r="O60" s="430"/>
      <c r="P60" s="430"/>
      <c r="Q60" s="431"/>
    </row>
    <row r="61" spans="1:17" ht="21.75" hidden="1" customHeight="1">
      <c r="A61" s="71"/>
      <c r="B61" s="250" t="s">
        <v>33</v>
      </c>
      <c r="C61" s="251">
        <f>SUM(C52:C60)</f>
        <v>0</v>
      </c>
      <c r="D61" s="453"/>
      <c r="E61" s="454"/>
      <c r="F61" s="454"/>
      <c r="G61" s="454"/>
      <c r="H61" s="454"/>
      <c r="I61" s="454"/>
      <c r="J61" s="454"/>
      <c r="K61" s="454"/>
      <c r="L61" s="454"/>
      <c r="M61" s="454"/>
      <c r="N61" s="454"/>
      <c r="O61" s="454"/>
      <c r="P61" s="454"/>
      <c r="Q61" s="455"/>
    </row>
    <row r="62" spans="1:17" ht="35.1" customHeight="1">
      <c r="A62" s="438" t="s">
        <v>58</v>
      </c>
      <c r="B62" s="438"/>
      <c r="C62" s="21">
        <f>SUM(C26,C41,C51,C61)</f>
        <v>0</v>
      </c>
      <c r="D62" s="439"/>
      <c r="E62" s="440"/>
      <c r="F62" s="440"/>
      <c r="G62" s="440"/>
      <c r="H62" s="440"/>
      <c r="I62" s="440"/>
      <c r="J62" s="440"/>
      <c r="K62" s="440"/>
      <c r="L62" s="440"/>
      <c r="M62" s="440"/>
      <c r="N62" s="440"/>
      <c r="O62" s="440"/>
      <c r="P62" s="440"/>
      <c r="Q62" s="441"/>
    </row>
    <row r="63" spans="1:17" ht="24">
      <c r="B63" s="11" t="s">
        <v>59</v>
      </c>
    </row>
    <row r="64" spans="1:17" ht="24">
      <c r="B64" s="10" t="s">
        <v>24</v>
      </c>
    </row>
    <row r="65" spans="2:2" ht="24">
      <c r="B65" s="11" t="s">
        <v>60</v>
      </c>
    </row>
  </sheetData>
  <sheetProtection formatCells="0" formatColumns="0" formatRows="0" insertColumns="0" insertRows="0" deleteRows="0"/>
  <mergeCells count="74">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 ref="K7:M7"/>
    <mergeCell ref="N7:P7"/>
    <mergeCell ref="B12:Q12"/>
    <mergeCell ref="N13:Q13"/>
    <mergeCell ref="N11:Q11"/>
    <mergeCell ref="B7:D7"/>
    <mergeCell ref="E7:G7"/>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B6:D6"/>
    <mergeCell ref="E6:G6"/>
    <mergeCell ref="H6:J6"/>
    <mergeCell ref="K6:M6"/>
    <mergeCell ref="N6:P6"/>
    <mergeCell ref="N40:Q40"/>
    <mergeCell ref="N42:Q42"/>
    <mergeCell ref="N43:Q43"/>
    <mergeCell ref="N33:Q33"/>
    <mergeCell ref="N34:Q34"/>
    <mergeCell ref="N35:Q35"/>
    <mergeCell ref="N36:Q36"/>
    <mergeCell ref="N37:Q37"/>
    <mergeCell ref="D41:Q41"/>
    <mergeCell ref="A62:B62"/>
    <mergeCell ref="N59:Q59"/>
    <mergeCell ref="N60:Q60"/>
    <mergeCell ref="D62:Q62"/>
    <mergeCell ref="N57:Q57"/>
    <mergeCell ref="N58:Q58"/>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s>
  <phoneticPr fontId="3"/>
  <dataValidations count="4">
    <dataValidation allowBlank="1" showInputMessage="1" showErrorMessage="1" prompt="財務諸表作成目的で日常用いてる会計科目を使用してください。" sqref="B13:B15 B17:B25"/>
    <dataValidation allowBlank="1" showInputMessage="1" showErrorMessage="1" prompt="「単価」に関して、小数点がある数値は四捨五入して整数を入力してください。" sqref="E11 E32:E40 E17:E25"/>
    <dataValidation allowBlank="1" showInputMessage="1" showErrorMessage="1" prompt="黄色セルは自動計算ですので、記載不要です。" sqref="E5:J7 Q5:Q7 C13:C15 M13:M15 C17:C26 M17:M25 M28:M29"/>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view="pageBreakPreview" zoomScale="70" zoomScaleNormal="55" zoomScaleSheetLayoutView="70" workbookViewId="0">
      <selection activeCell="B2" sqref="B2"/>
    </sheetView>
  </sheetViews>
  <sheetFormatPr defaultColWidth="9" defaultRowHeight="18"/>
  <cols>
    <col min="1" max="1" width="2" style="43" customWidth="1"/>
    <col min="2" max="2" width="17.75" style="43" customWidth="1"/>
    <col min="3" max="4" width="18.25" style="43" customWidth="1"/>
    <col min="5" max="5" width="13.125" style="43" customWidth="1"/>
    <col min="6" max="6" width="3.625" style="43" customWidth="1"/>
    <col min="7" max="8" width="13.125" style="43" customWidth="1"/>
    <col min="9" max="9" width="3.625" style="43" customWidth="1"/>
    <col min="10" max="11" width="13.125" style="43" customWidth="1"/>
    <col min="12" max="12" width="3.625" style="43" customWidth="1"/>
    <col min="13" max="14" width="13.125" style="43" customWidth="1"/>
    <col min="15" max="15" width="3.625" style="43" customWidth="1"/>
    <col min="16" max="16" width="13.125" style="43" customWidth="1"/>
    <col min="17" max="17" width="28.125" style="43" customWidth="1"/>
    <col min="18" max="16384" width="9" style="43"/>
  </cols>
  <sheetData>
    <row r="1" spans="1:17" ht="30">
      <c r="B1" s="497" t="s">
        <v>221</v>
      </c>
      <c r="C1" s="497"/>
      <c r="D1" s="497"/>
      <c r="E1" s="497"/>
      <c r="F1" s="497"/>
      <c r="G1" s="497"/>
      <c r="H1" s="497"/>
      <c r="I1" s="497"/>
      <c r="J1" s="497"/>
      <c r="K1" s="497"/>
      <c r="L1" s="497"/>
      <c r="M1" s="497"/>
      <c r="N1" s="497"/>
      <c r="O1" s="2"/>
      <c r="P1" s="2"/>
      <c r="Q1" s="2"/>
    </row>
    <row r="2" spans="1:17" ht="24">
      <c r="B2" s="158"/>
      <c r="C2" s="3"/>
      <c r="D2" s="3"/>
      <c r="E2" s="4"/>
      <c r="F2" s="5"/>
      <c r="G2" s="5"/>
      <c r="H2" s="1"/>
      <c r="I2" s="6"/>
      <c r="J2" s="159"/>
      <c r="K2" s="160"/>
      <c r="L2" s="7"/>
      <c r="M2" s="8"/>
      <c r="N2" s="7"/>
      <c r="O2" s="2"/>
      <c r="P2" s="2"/>
      <c r="Q2" s="2"/>
    </row>
    <row r="3" spans="1:17" s="52" customFormat="1" ht="29.25" customHeight="1">
      <c r="B3" s="161" t="s">
        <v>61</v>
      </c>
      <c r="C3" s="162"/>
      <c r="D3" s="162"/>
      <c r="E3" s="162"/>
      <c r="F3" s="163"/>
      <c r="G3" s="163"/>
      <c r="H3" s="164"/>
      <c r="I3" s="165"/>
      <c r="J3" s="164"/>
      <c r="K3" s="166"/>
      <c r="L3" s="166"/>
      <c r="M3" s="167"/>
      <c r="N3" s="166"/>
      <c r="O3" s="35"/>
      <c r="P3" s="35"/>
      <c r="Q3" s="35"/>
    </row>
    <row r="4" spans="1:17" ht="54" customHeight="1">
      <c r="B4" s="501"/>
      <c r="C4" s="501"/>
      <c r="D4" s="501"/>
      <c r="E4" s="502" t="s">
        <v>8</v>
      </c>
      <c r="F4" s="503"/>
      <c r="G4" s="504"/>
      <c r="H4" s="502" t="s">
        <v>9</v>
      </c>
      <c r="I4" s="503"/>
      <c r="J4" s="504"/>
      <c r="K4" s="505" t="s">
        <v>10</v>
      </c>
      <c r="L4" s="505"/>
      <c r="M4" s="505"/>
      <c r="N4" s="498" t="s">
        <v>11</v>
      </c>
      <c r="O4" s="499"/>
      <c r="P4" s="500"/>
      <c r="Q4" s="350" t="s">
        <v>46</v>
      </c>
    </row>
    <row r="5" spans="1:17" ht="24.95" customHeight="1">
      <c r="B5" s="506" t="s">
        <v>62</v>
      </c>
      <c r="C5" s="506"/>
      <c r="D5" s="506"/>
      <c r="E5" s="496">
        <f>E6+E7</f>
        <v>0</v>
      </c>
      <c r="F5" s="496"/>
      <c r="G5" s="496"/>
      <c r="H5" s="496">
        <f>H6+H7</f>
        <v>0</v>
      </c>
      <c r="I5" s="496"/>
      <c r="J5" s="496"/>
      <c r="K5" s="495"/>
      <c r="L5" s="495"/>
      <c r="M5" s="495"/>
      <c r="N5" s="495"/>
      <c r="O5" s="495"/>
      <c r="P5" s="495"/>
      <c r="Q5" s="382">
        <f>SUM(E5:P5)</f>
        <v>0</v>
      </c>
    </row>
    <row r="6" spans="1:17" ht="24.95" customHeight="1">
      <c r="B6" s="444" t="s">
        <v>63</v>
      </c>
      <c r="C6" s="445"/>
      <c r="D6" s="446"/>
      <c r="E6" s="447">
        <f>SUM(C13:C15)</f>
        <v>0</v>
      </c>
      <c r="F6" s="448"/>
      <c r="G6" s="449"/>
      <c r="H6" s="447">
        <f>SUM(C37:C39)</f>
        <v>0</v>
      </c>
      <c r="I6" s="448"/>
      <c r="J6" s="449"/>
      <c r="K6" s="450"/>
      <c r="L6" s="451"/>
      <c r="M6" s="452"/>
      <c r="N6" s="450"/>
      <c r="O6" s="451"/>
      <c r="P6" s="452"/>
      <c r="Q6" s="23">
        <f>SUM(E6:P6)</f>
        <v>0</v>
      </c>
    </row>
    <row r="7" spans="1:17" ht="24.95" customHeight="1">
      <c r="B7" s="444" t="s">
        <v>64</v>
      </c>
      <c r="C7" s="445"/>
      <c r="D7" s="446"/>
      <c r="E7" s="447">
        <f>SUM(C17:C34)</f>
        <v>0</v>
      </c>
      <c r="F7" s="448"/>
      <c r="G7" s="449"/>
      <c r="H7" s="447">
        <f>SUM(C41:C58)</f>
        <v>0</v>
      </c>
      <c r="I7" s="448"/>
      <c r="J7" s="449"/>
      <c r="K7" s="450"/>
      <c r="L7" s="451"/>
      <c r="M7" s="452"/>
      <c r="N7" s="450"/>
      <c r="O7" s="451"/>
      <c r="P7" s="452"/>
      <c r="Q7" s="23">
        <f>SUM(E7:P7)</f>
        <v>0</v>
      </c>
    </row>
    <row r="8" spans="1:17" ht="24">
      <c r="B8" s="53"/>
      <c r="C8" s="45"/>
      <c r="D8" s="45"/>
      <c r="E8" s="46"/>
      <c r="F8" s="47"/>
      <c r="G8" s="47"/>
      <c r="H8" s="48"/>
      <c r="I8" s="49"/>
      <c r="J8" s="48"/>
      <c r="K8" s="50"/>
      <c r="L8" s="50"/>
      <c r="M8" s="51"/>
      <c r="N8" s="50"/>
    </row>
    <row r="9" spans="1:17" s="54" customFormat="1" ht="28.5" customHeight="1">
      <c r="A9" s="11"/>
      <c r="B9" s="166" t="s">
        <v>65</v>
      </c>
      <c r="C9" s="168"/>
      <c r="D9" s="168"/>
      <c r="E9" s="169"/>
      <c r="F9" s="170"/>
      <c r="G9" s="170"/>
      <c r="H9" s="171"/>
      <c r="I9" s="172"/>
      <c r="J9" s="171"/>
      <c r="K9" s="160"/>
      <c r="L9" s="160"/>
      <c r="M9" s="173"/>
      <c r="N9" s="160"/>
      <c r="O9" s="11"/>
      <c r="P9" s="11"/>
      <c r="Q9" s="11"/>
    </row>
    <row r="10" spans="1:17" ht="24">
      <c r="A10" s="472" t="s">
        <v>85</v>
      </c>
      <c r="B10" s="474"/>
      <c r="C10" s="464" t="s">
        <v>49</v>
      </c>
      <c r="D10" s="459" t="s">
        <v>50</v>
      </c>
      <c r="E10" s="459"/>
      <c r="F10" s="459"/>
      <c r="G10" s="459"/>
      <c r="H10" s="459"/>
      <c r="I10" s="459"/>
      <c r="J10" s="459"/>
      <c r="K10" s="459"/>
      <c r="L10" s="459"/>
      <c r="M10" s="459"/>
      <c r="N10" s="459"/>
      <c r="O10" s="459"/>
      <c r="P10" s="459"/>
      <c r="Q10" s="459"/>
    </row>
    <row r="11" spans="1:17" ht="24">
      <c r="A11" s="507"/>
      <c r="B11" s="508"/>
      <c r="C11" s="465"/>
      <c r="D11" s="174" t="s">
        <v>51</v>
      </c>
      <c r="E11" s="148" t="s">
        <v>52</v>
      </c>
      <c r="F11" s="33" t="s">
        <v>53</v>
      </c>
      <c r="G11" s="148" t="s">
        <v>54</v>
      </c>
      <c r="H11" s="148" t="s">
        <v>55</v>
      </c>
      <c r="I11" s="33" t="s">
        <v>53</v>
      </c>
      <c r="J11" s="148" t="s">
        <v>54</v>
      </c>
      <c r="K11" s="148" t="s">
        <v>55</v>
      </c>
      <c r="L11" s="28" t="s">
        <v>66</v>
      </c>
      <c r="M11" s="348" t="s">
        <v>57</v>
      </c>
      <c r="N11" s="459" t="s">
        <v>84</v>
      </c>
      <c r="O11" s="459"/>
      <c r="P11" s="459"/>
      <c r="Q11" s="459"/>
    </row>
    <row r="12" spans="1:17" ht="24">
      <c r="A12" s="86"/>
      <c r="B12" s="467" t="s">
        <v>68</v>
      </c>
      <c r="C12" s="468"/>
      <c r="D12" s="468"/>
      <c r="E12" s="468"/>
      <c r="F12" s="468"/>
      <c r="G12" s="468"/>
      <c r="H12" s="468"/>
      <c r="I12" s="468"/>
      <c r="J12" s="468"/>
      <c r="K12" s="468"/>
      <c r="L12" s="468"/>
      <c r="M12" s="468"/>
      <c r="N12" s="468"/>
      <c r="O12" s="468"/>
      <c r="P12" s="468"/>
      <c r="Q12" s="469"/>
    </row>
    <row r="13" spans="1:17" ht="21.75" customHeight="1">
      <c r="A13" s="60"/>
      <c r="B13" s="87"/>
      <c r="C13" s="183" t="str">
        <f>IF(SUM(M13:M15)=0,"",SUM(M13:M15))</f>
        <v/>
      </c>
      <c r="D13" s="151"/>
      <c r="E13" s="88"/>
      <c r="F13" s="352" t="str">
        <f>IF(E13="","","X")</f>
        <v/>
      </c>
      <c r="G13" s="137"/>
      <c r="H13" s="89"/>
      <c r="I13" s="352" t="str">
        <f>IF(G13="","","X")</f>
        <v/>
      </c>
      <c r="J13" s="137"/>
      <c r="K13" s="89"/>
      <c r="L13" s="352" t="str">
        <f t="shared" ref="L13:L34" si="0">IF(J13="","","=")</f>
        <v/>
      </c>
      <c r="M13" s="182" t="str">
        <f>IF(E13*IF(G13="",1,G13)*IF(J13="",1,J13)=0,"",E13*IF(G13="",1,G13)*IF(J13="",1,J13))</f>
        <v/>
      </c>
      <c r="N13" s="470"/>
      <c r="O13" s="470"/>
      <c r="P13" s="470"/>
      <c r="Q13" s="471"/>
    </row>
    <row r="14" spans="1:17" ht="21.75" customHeight="1">
      <c r="A14" s="60"/>
      <c r="B14" s="61"/>
      <c r="C14" s="183"/>
      <c r="D14" s="151"/>
      <c r="E14" s="88"/>
      <c r="F14" s="352" t="str">
        <f>IF(E14="","","X")</f>
        <v/>
      </c>
      <c r="G14" s="137"/>
      <c r="H14" s="89"/>
      <c r="I14" s="352" t="str">
        <f>IF(G14="","","X")</f>
        <v/>
      </c>
      <c r="J14" s="137"/>
      <c r="K14" s="89"/>
      <c r="L14" s="352" t="str">
        <f t="shared" si="0"/>
        <v/>
      </c>
      <c r="M14" s="182" t="str">
        <f t="shared" ref="M14" si="1">IF(E14*IF(G14="",1,G14)*IF(J14="",1,J14)=0,"",E14*IF(G14="",1,G14)*IF(J14="",1,J14))</f>
        <v/>
      </c>
      <c r="N14" s="470"/>
      <c r="O14" s="470"/>
      <c r="P14" s="470"/>
      <c r="Q14" s="471"/>
    </row>
    <row r="15" spans="1:17" ht="21.75" customHeight="1">
      <c r="A15" s="60"/>
      <c r="B15" s="61"/>
      <c r="C15" s="184"/>
      <c r="D15" s="151"/>
      <c r="E15" s="88"/>
      <c r="F15" s="352" t="str">
        <f>IF(E15="","","X")</f>
        <v/>
      </c>
      <c r="G15" s="137"/>
      <c r="H15" s="89"/>
      <c r="I15" s="352" t="str">
        <f>IF(G15="","","X")</f>
        <v/>
      </c>
      <c r="J15" s="137"/>
      <c r="K15" s="89"/>
      <c r="L15" s="352" t="str">
        <f t="shared" si="0"/>
        <v/>
      </c>
      <c r="M15" s="182" t="str">
        <f>IF(E15*IF(G15="",1,G15)*IF(J15="",1,J15)=0,"",E15*IF(G15="",1,G15)*IF(J15="",1,J15))</f>
        <v/>
      </c>
      <c r="N15" s="470"/>
      <c r="O15" s="470"/>
      <c r="P15" s="470"/>
      <c r="Q15" s="471"/>
    </row>
    <row r="16" spans="1:17" ht="21.75" customHeight="1">
      <c r="A16" s="60"/>
      <c r="B16" s="175" t="s">
        <v>69</v>
      </c>
      <c r="C16" s="90"/>
      <c r="D16" s="152"/>
      <c r="E16" s="91"/>
      <c r="F16" s="92"/>
      <c r="G16" s="138"/>
      <c r="H16" s="92"/>
      <c r="I16" s="92"/>
      <c r="J16" s="93"/>
      <c r="K16" s="92"/>
      <c r="L16" s="92"/>
      <c r="M16" s="91"/>
      <c r="N16" s="94"/>
      <c r="O16" s="94"/>
      <c r="P16" s="94"/>
      <c r="Q16" s="95"/>
    </row>
    <row r="17" spans="1:17" ht="24">
      <c r="A17" s="60"/>
      <c r="B17" s="56"/>
      <c r="C17" s="185" t="str">
        <f>IF(SUM(M17:M19)=0,"",SUM(M17:M19))</f>
        <v/>
      </c>
      <c r="D17" s="150"/>
      <c r="E17" s="57"/>
      <c r="F17" s="58" t="str">
        <f>IF(E17="","","X")</f>
        <v/>
      </c>
      <c r="G17" s="139"/>
      <c r="H17" s="59"/>
      <c r="I17" s="58" t="str">
        <f>IF(G17="","","X")</f>
        <v/>
      </c>
      <c r="J17" s="139"/>
      <c r="K17" s="59"/>
      <c r="L17" s="58" t="str">
        <f>IF(J17="","","=")</f>
        <v/>
      </c>
      <c r="M17" s="181" t="str">
        <f>IF(E17*IF(G17="",1,G17)*IF(J17="",1,J17)=0,"",E17*IF(G17="",1,G17)*IF(J17="",1,J17))</f>
        <v/>
      </c>
      <c r="N17" s="509"/>
      <c r="O17" s="509"/>
      <c r="P17" s="509"/>
      <c r="Q17" s="510"/>
    </row>
    <row r="18" spans="1:17" ht="21.75" customHeight="1">
      <c r="A18" s="60"/>
      <c r="B18" s="61"/>
      <c r="C18" s="183"/>
      <c r="D18" s="153"/>
      <c r="E18" s="62"/>
      <c r="F18" s="352" t="str">
        <f t="shared" ref="F18:F34" si="2">IF(E18="","","X")</f>
        <v/>
      </c>
      <c r="G18" s="140"/>
      <c r="H18" s="63"/>
      <c r="I18" s="352" t="str">
        <f t="shared" ref="I18:I34" si="3">IF(G18="","","X")</f>
        <v/>
      </c>
      <c r="J18" s="140"/>
      <c r="K18" s="63"/>
      <c r="L18" s="352" t="str">
        <f t="shared" si="0"/>
        <v/>
      </c>
      <c r="M18" s="182" t="str">
        <f t="shared" ref="M18:M34" si="4">IF(E18*IF(G18="",1,G18)*IF(J18="",1,J18)=0,"",E18*IF(G18="",1,G18)*IF(J18="",1,J18))</f>
        <v/>
      </c>
      <c r="N18" s="477"/>
      <c r="O18" s="477"/>
      <c r="P18" s="477"/>
      <c r="Q18" s="478"/>
    </row>
    <row r="19" spans="1:17" ht="21.75" customHeight="1">
      <c r="A19" s="60"/>
      <c r="B19" s="61"/>
      <c r="C19" s="183"/>
      <c r="D19" s="153"/>
      <c r="E19" s="62"/>
      <c r="F19" s="64" t="str">
        <f t="shared" si="2"/>
        <v/>
      </c>
      <c r="G19" s="141"/>
      <c r="H19" s="65"/>
      <c r="I19" s="64" t="str">
        <f t="shared" si="3"/>
        <v/>
      </c>
      <c r="J19" s="141"/>
      <c r="K19" s="65"/>
      <c r="L19" s="64" t="str">
        <f t="shared" si="0"/>
        <v/>
      </c>
      <c r="M19" s="186" t="str">
        <f t="shared" si="4"/>
        <v/>
      </c>
      <c r="N19" s="479"/>
      <c r="O19" s="479"/>
      <c r="P19" s="479"/>
      <c r="Q19" s="480"/>
    </row>
    <row r="20" spans="1:17" ht="21.75" customHeight="1">
      <c r="A20" s="60"/>
      <c r="B20" s="66"/>
      <c r="C20" s="185" t="str">
        <f>IF(SUM(M20:M22)=0,"",SUM(M20:M22))</f>
        <v/>
      </c>
      <c r="D20" s="154"/>
      <c r="E20" s="67"/>
      <c r="F20" s="352" t="str">
        <f t="shared" si="2"/>
        <v/>
      </c>
      <c r="G20" s="140"/>
      <c r="H20" s="63"/>
      <c r="I20" s="352" t="str">
        <f t="shared" si="3"/>
        <v/>
      </c>
      <c r="J20" s="140"/>
      <c r="K20" s="63"/>
      <c r="L20" s="352" t="str">
        <f t="shared" si="0"/>
        <v/>
      </c>
      <c r="M20" s="182" t="str">
        <f t="shared" si="4"/>
        <v/>
      </c>
      <c r="N20" s="477"/>
      <c r="O20" s="477"/>
      <c r="P20" s="477"/>
      <c r="Q20" s="478"/>
    </row>
    <row r="21" spans="1:17" ht="21.75" customHeight="1">
      <c r="A21" s="60"/>
      <c r="B21" s="61"/>
      <c r="C21" s="183"/>
      <c r="D21" s="153"/>
      <c r="E21" s="62"/>
      <c r="F21" s="352" t="str">
        <f t="shared" si="2"/>
        <v/>
      </c>
      <c r="G21" s="140"/>
      <c r="H21" s="63"/>
      <c r="I21" s="352" t="str">
        <f t="shared" si="3"/>
        <v/>
      </c>
      <c r="J21" s="140"/>
      <c r="K21" s="63"/>
      <c r="L21" s="352" t="str">
        <f t="shared" si="0"/>
        <v/>
      </c>
      <c r="M21" s="182" t="str">
        <f t="shared" si="4"/>
        <v/>
      </c>
      <c r="N21" s="477"/>
      <c r="O21" s="477"/>
      <c r="P21" s="477"/>
      <c r="Q21" s="478"/>
    </row>
    <row r="22" spans="1:17" ht="21.75" customHeight="1">
      <c r="A22" s="60"/>
      <c r="B22" s="68"/>
      <c r="C22" s="184"/>
      <c r="D22" s="155"/>
      <c r="E22" s="69"/>
      <c r="F22" s="64" t="str">
        <f t="shared" si="2"/>
        <v/>
      </c>
      <c r="G22" s="141"/>
      <c r="H22" s="65"/>
      <c r="I22" s="64" t="str">
        <f t="shared" si="3"/>
        <v/>
      </c>
      <c r="J22" s="141"/>
      <c r="K22" s="65"/>
      <c r="L22" s="64" t="str">
        <f t="shared" si="0"/>
        <v/>
      </c>
      <c r="M22" s="186" t="str">
        <f t="shared" si="4"/>
        <v/>
      </c>
      <c r="N22" s="479"/>
      <c r="O22" s="479"/>
      <c r="P22" s="479"/>
      <c r="Q22" s="480"/>
    </row>
    <row r="23" spans="1:17" ht="21.75" customHeight="1">
      <c r="A23" s="60"/>
      <c r="B23" s="66"/>
      <c r="C23" s="185" t="str">
        <f>IF(SUM(M23:M25)=0,"",SUM(M23:M25))</f>
        <v/>
      </c>
      <c r="D23" s="154"/>
      <c r="E23" s="67"/>
      <c r="F23" s="383" t="str">
        <f t="shared" ref="F23:F28" si="5">IF(E23="","","X")</f>
        <v/>
      </c>
      <c r="G23" s="140"/>
      <c r="H23" s="63"/>
      <c r="I23" s="383" t="str">
        <f t="shared" ref="I23:I28" si="6">IF(G23="","","X")</f>
        <v/>
      </c>
      <c r="J23" s="140"/>
      <c r="K23" s="63"/>
      <c r="L23" s="383" t="str">
        <f t="shared" ref="L23:L28" si="7">IF(J23="","","=")</f>
        <v/>
      </c>
      <c r="M23" s="182" t="str">
        <f t="shared" ref="M23:M28" si="8">IF(E23*IF(G23="",1,G23)*IF(J23="",1,J23)=0,"",E23*IF(G23="",1,G23)*IF(J23="",1,J23))</f>
        <v/>
      </c>
      <c r="N23" s="477"/>
      <c r="O23" s="477"/>
      <c r="P23" s="477"/>
      <c r="Q23" s="478"/>
    </row>
    <row r="24" spans="1:17" ht="21.75" customHeight="1">
      <c r="A24" s="60"/>
      <c r="B24" s="61"/>
      <c r="C24" s="183"/>
      <c r="D24" s="153"/>
      <c r="E24" s="62"/>
      <c r="F24" s="383" t="str">
        <f t="shared" si="5"/>
        <v/>
      </c>
      <c r="G24" s="140"/>
      <c r="H24" s="63"/>
      <c r="I24" s="383" t="str">
        <f t="shared" si="6"/>
        <v/>
      </c>
      <c r="J24" s="140"/>
      <c r="K24" s="63"/>
      <c r="L24" s="383" t="str">
        <f t="shared" si="7"/>
        <v/>
      </c>
      <c r="M24" s="182" t="str">
        <f t="shared" si="8"/>
        <v/>
      </c>
      <c r="N24" s="477"/>
      <c r="O24" s="477"/>
      <c r="P24" s="477"/>
      <c r="Q24" s="478"/>
    </row>
    <row r="25" spans="1:17" ht="21.75" customHeight="1">
      <c r="A25" s="60"/>
      <c r="B25" s="68"/>
      <c r="C25" s="184"/>
      <c r="D25" s="155"/>
      <c r="E25" s="69"/>
      <c r="F25" s="64" t="str">
        <f t="shared" si="5"/>
        <v/>
      </c>
      <c r="G25" s="141"/>
      <c r="H25" s="65"/>
      <c r="I25" s="64" t="str">
        <f t="shared" si="6"/>
        <v/>
      </c>
      <c r="J25" s="141"/>
      <c r="K25" s="65"/>
      <c r="L25" s="64" t="str">
        <f t="shared" si="7"/>
        <v/>
      </c>
      <c r="M25" s="186" t="str">
        <f t="shared" si="8"/>
        <v/>
      </c>
      <c r="N25" s="479"/>
      <c r="O25" s="479"/>
      <c r="P25" s="479"/>
      <c r="Q25" s="480"/>
    </row>
    <row r="26" spans="1:17" ht="21.75" customHeight="1">
      <c r="A26" s="60"/>
      <c r="B26" s="66"/>
      <c r="C26" s="185" t="str">
        <f>IF(SUM(M26:M28)=0,"",SUM(M26:M28))</f>
        <v/>
      </c>
      <c r="D26" s="154"/>
      <c r="E26" s="67"/>
      <c r="F26" s="383" t="str">
        <f t="shared" si="5"/>
        <v/>
      </c>
      <c r="G26" s="140"/>
      <c r="H26" s="63"/>
      <c r="I26" s="383" t="str">
        <f t="shared" si="6"/>
        <v/>
      </c>
      <c r="J26" s="140"/>
      <c r="K26" s="63"/>
      <c r="L26" s="383" t="str">
        <f t="shared" si="7"/>
        <v/>
      </c>
      <c r="M26" s="182" t="str">
        <f t="shared" si="8"/>
        <v/>
      </c>
      <c r="N26" s="477"/>
      <c r="O26" s="477"/>
      <c r="P26" s="477"/>
      <c r="Q26" s="478"/>
    </row>
    <row r="27" spans="1:17" ht="21.75" customHeight="1">
      <c r="A27" s="60"/>
      <c r="B27" s="61"/>
      <c r="C27" s="183"/>
      <c r="D27" s="153"/>
      <c r="E27" s="62"/>
      <c r="F27" s="383" t="str">
        <f t="shared" si="5"/>
        <v/>
      </c>
      <c r="G27" s="140"/>
      <c r="H27" s="63"/>
      <c r="I27" s="383" t="str">
        <f t="shared" si="6"/>
        <v/>
      </c>
      <c r="J27" s="140"/>
      <c r="K27" s="63"/>
      <c r="L27" s="383" t="str">
        <f t="shared" si="7"/>
        <v/>
      </c>
      <c r="M27" s="182" t="str">
        <f t="shared" si="8"/>
        <v/>
      </c>
      <c r="N27" s="477"/>
      <c r="O27" s="477"/>
      <c r="P27" s="477"/>
      <c r="Q27" s="478"/>
    </row>
    <row r="28" spans="1:17" ht="21.75" customHeight="1">
      <c r="A28" s="60"/>
      <c r="B28" s="68"/>
      <c r="C28" s="184"/>
      <c r="D28" s="155"/>
      <c r="E28" s="69"/>
      <c r="F28" s="64" t="str">
        <f t="shared" si="5"/>
        <v/>
      </c>
      <c r="G28" s="141"/>
      <c r="H28" s="65"/>
      <c r="I28" s="64" t="str">
        <f t="shared" si="6"/>
        <v/>
      </c>
      <c r="J28" s="141"/>
      <c r="K28" s="65"/>
      <c r="L28" s="64" t="str">
        <f t="shared" si="7"/>
        <v/>
      </c>
      <c r="M28" s="186" t="str">
        <f t="shared" si="8"/>
        <v/>
      </c>
      <c r="N28" s="479"/>
      <c r="O28" s="479"/>
      <c r="P28" s="479"/>
      <c r="Q28" s="480"/>
    </row>
    <row r="29" spans="1:17" ht="21.75" customHeight="1">
      <c r="A29" s="60"/>
      <c r="B29" s="66"/>
      <c r="C29" s="185" t="str">
        <f>IF(SUM(M29:M31)=0,"",SUM(M29:M31))</f>
        <v/>
      </c>
      <c r="D29" s="154"/>
      <c r="E29" s="67"/>
      <c r="F29" s="383" t="str">
        <f t="shared" ref="F29:F31" si="9">IF(E29="","","X")</f>
        <v/>
      </c>
      <c r="G29" s="140"/>
      <c r="H29" s="63"/>
      <c r="I29" s="383" t="str">
        <f t="shared" ref="I29:I31" si="10">IF(G29="","","X")</f>
        <v/>
      </c>
      <c r="J29" s="140"/>
      <c r="K29" s="63"/>
      <c r="L29" s="383" t="str">
        <f t="shared" ref="L29:L31" si="11">IF(J29="","","=")</f>
        <v/>
      </c>
      <c r="M29" s="182" t="str">
        <f t="shared" ref="M29:M31" si="12">IF(E29*IF(G29="",1,G29)*IF(J29="",1,J29)=0,"",E29*IF(G29="",1,G29)*IF(J29="",1,J29))</f>
        <v/>
      </c>
      <c r="N29" s="477"/>
      <c r="O29" s="477"/>
      <c r="P29" s="477"/>
      <c r="Q29" s="478"/>
    </row>
    <row r="30" spans="1:17" ht="21.75" customHeight="1">
      <c r="A30" s="60"/>
      <c r="B30" s="61"/>
      <c r="C30" s="183"/>
      <c r="D30" s="153"/>
      <c r="E30" s="62"/>
      <c r="F30" s="383" t="str">
        <f t="shared" si="9"/>
        <v/>
      </c>
      <c r="G30" s="140"/>
      <c r="H30" s="63"/>
      <c r="I30" s="383" t="str">
        <f t="shared" si="10"/>
        <v/>
      </c>
      <c r="J30" s="140"/>
      <c r="K30" s="63"/>
      <c r="L30" s="383" t="str">
        <f t="shared" si="11"/>
        <v/>
      </c>
      <c r="M30" s="182" t="str">
        <f t="shared" si="12"/>
        <v/>
      </c>
      <c r="N30" s="477"/>
      <c r="O30" s="477"/>
      <c r="P30" s="477"/>
      <c r="Q30" s="478"/>
    </row>
    <row r="31" spans="1:17" ht="21.75" customHeight="1">
      <c r="A31" s="60"/>
      <c r="B31" s="68"/>
      <c r="C31" s="184"/>
      <c r="D31" s="155"/>
      <c r="E31" s="69"/>
      <c r="F31" s="64" t="str">
        <f t="shared" si="9"/>
        <v/>
      </c>
      <c r="G31" s="141"/>
      <c r="H31" s="65"/>
      <c r="I31" s="64" t="str">
        <f t="shared" si="10"/>
        <v/>
      </c>
      <c r="J31" s="141"/>
      <c r="K31" s="65"/>
      <c r="L31" s="64" t="str">
        <f t="shared" si="11"/>
        <v/>
      </c>
      <c r="M31" s="186" t="str">
        <f t="shared" si="12"/>
        <v/>
      </c>
      <c r="N31" s="479"/>
      <c r="O31" s="479"/>
      <c r="P31" s="479"/>
      <c r="Q31" s="480"/>
    </row>
    <row r="32" spans="1:17" ht="21.75" customHeight="1">
      <c r="A32" s="60"/>
      <c r="B32" s="70"/>
      <c r="C32" s="183" t="str">
        <f>IF(SUM(M32:M34)=0,"",SUM(M32:M34))</f>
        <v/>
      </c>
      <c r="D32" s="156"/>
      <c r="E32" s="62"/>
      <c r="F32" s="352" t="str">
        <f t="shared" si="2"/>
        <v/>
      </c>
      <c r="G32" s="140"/>
      <c r="H32" s="63"/>
      <c r="I32" s="352" t="str">
        <f t="shared" si="3"/>
        <v/>
      </c>
      <c r="J32" s="140"/>
      <c r="K32" s="63"/>
      <c r="L32" s="352" t="str">
        <f t="shared" si="0"/>
        <v/>
      </c>
      <c r="M32" s="182" t="str">
        <f t="shared" si="4"/>
        <v/>
      </c>
      <c r="N32" s="477"/>
      <c r="O32" s="477"/>
      <c r="P32" s="477"/>
      <c r="Q32" s="478"/>
    </row>
    <row r="33" spans="1:17" ht="21.75" customHeight="1">
      <c r="A33" s="60"/>
      <c r="B33" s="61"/>
      <c r="C33" s="183"/>
      <c r="D33" s="156"/>
      <c r="E33" s="62"/>
      <c r="F33" s="352" t="str">
        <f t="shared" si="2"/>
        <v/>
      </c>
      <c r="G33" s="140"/>
      <c r="H33" s="63"/>
      <c r="I33" s="352" t="str">
        <f t="shared" si="3"/>
        <v/>
      </c>
      <c r="J33" s="140"/>
      <c r="K33" s="63"/>
      <c r="L33" s="352" t="str">
        <f t="shared" si="0"/>
        <v/>
      </c>
      <c r="M33" s="182" t="str">
        <f t="shared" si="4"/>
        <v/>
      </c>
      <c r="N33" s="477"/>
      <c r="O33" s="477"/>
      <c r="P33" s="477"/>
      <c r="Q33" s="478"/>
    </row>
    <row r="34" spans="1:17" ht="21.75" customHeight="1">
      <c r="A34" s="60"/>
      <c r="B34" s="68"/>
      <c r="C34" s="184"/>
      <c r="D34" s="157"/>
      <c r="E34" s="69"/>
      <c r="F34" s="64" t="str">
        <f t="shared" si="2"/>
        <v/>
      </c>
      <c r="G34" s="141"/>
      <c r="H34" s="65"/>
      <c r="I34" s="64" t="str">
        <f t="shared" si="3"/>
        <v/>
      </c>
      <c r="J34" s="141"/>
      <c r="K34" s="65"/>
      <c r="L34" s="64" t="str">
        <f t="shared" si="0"/>
        <v/>
      </c>
      <c r="M34" s="186" t="str">
        <f t="shared" si="4"/>
        <v/>
      </c>
      <c r="N34" s="479"/>
      <c r="O34" s="479"/>
      <c r="P34" s="479"/>
      <c r="Q34" s="480"/>
    </row>
    <row r="35" spans="1:17" ht="21.75" customHeight="1">
      <c r="A35" s="71"/>
      <c r="B35" s="176" t="s">
        <v>30</v>
      </c>
      <c r="C35" s="41">
        <f>SUM(C13:C15,C17:C34)</f>
        <v>0</v>
      </c>
      <c r="D35" s="439"/>
      <c r="E35" s="440"/>
      <c r="F35" s="440"/>
      <c r="G35" s="440"/>
      <c r="H35" s="440"/>
      <c r="I35" s="440"/>
      <c r="J35" s="440"/>
      <c r="K35" s="440"/>
      <c r="L35" s="440"/>
      <c r="M35" s="440"/>
      <c r="N35" s="440"/>
      <c r="O35" s="440"/>
      <c r="P35" s="440"/>
      <c r="Q35" s="441"/>
    </row>
    <row r="36" spans="1:17" ht="24">
      <c r="A36" s="86"/>
      <c r="B36" s="467" t="s">
        <v>68</v>
      </c>
      <c r="C36" s="468"/>
      <c r="D36" s="468"/>
      <c r="E36" s="468"/>
      <c r="F36" s="468"/>
      <c r="G36" s="468"/>
      <c r="H36" s="468"/>
      <c r="I36" s="468"/>
      <c r="J36" s="468"/>
      <c r="K36" s="468"/>
      <c r="L36" s="468"/>
      <c r="M36" s="468"/>
      <c r="N36" s="468"/>
      <c r="O36" s="468"/>
      <c r="P36" s="468"/>
      <c r="Q36" s="469"/>
    </row>
    <row r="37" spans="1:17" ht="21.75" customHeight="1">
      <c r="A37" s="60"/>
      <c r="B37" s="87"/>
      <c r="C37" s="183" t="str">
        <f>IF(SUM(M37:M39)=0,"",SUM(M37:M39))</f>
        <v/>
      </c>
      <c r="D37" s="151"/>
      <c r="E37" s="88"/>
      <c r="F37" s="352" t="str">
        <f>IF(E37="","","X")</f>
        <v/>
      </c>
      <c r="G37" s="137"/>
      <c r="H37" s="89"/>
      <c r="I37" s="352" t="str">
        <f>IF(G37="","","X")</f>
        <v/>
      </c>
      <c r="J37" s="137"/>
      <c r="K37" s="89"/>
      <c r="L37" s="352" t="str">
        <f t="shared" ref="L37:L39" si="13">IF(J37="","","=")</f>
        <v/>
      </c>
      <c r="M37" s="182" t="str">
        <f>IF(E37*IF(G37="",1,G37)*IF(J37="",1,J37)=0,"",E37*IF(G37="",1,G37)*IF(J37="",1,J37))</f>
        <v/>
      </c>
      <c r="N37" s="470"/>
      <c r="O37" s="470"/>
      <c r="P37" s="470"/>
      <c r="Q37" s="471"/>
    </row>
    <row r="38" spans="1:17" ht="21.75" customHeight="1">
      <c r="A38" s="60"/>
      <c r="B38" s="61"/>
      <c r="C38" s="183"/>
      <c r="D38" s="151"/>
      <c r="E38" s="88"/>
      <c r="F38" s="352" t="str">
        <f>IF(E38="","","X")</f>
        <v/>
      </c>
      <c r="G38" s="137"/>
      <c r="H38" s="89"/>
      <c r="I38" s="352" t="str">
        <f>IF(G38="","","X")</f>
        <v/>
      </c>
      <c r="J38" s="137"/>
      <c r="K38" s="89"/>
      <c r="L38" s="352" t="str">
        <f t="shared" si="13"/>
        <v/>
      </c>
      <c r="M38" s="182" t="str">
        <f t="shared" ref="M38:M39" si="14">IF(E38*IF(G38="",1,G38)*IF(J38="",1,J38)=0,"",E38*IF(G38="",1,G38)*IF(J38="",1,J38))</f>
        <v/>
      </c>
      <c r="N38" s="470"/>
      <c r="O38" s="470"/>
      <c r="P38" s="470"/>
      <c r="Q38" s="471"/>
    </row>
    <row r="39" spans="1:17" ht="21.75" customHeight="1">
      <c r="A39" s="60"/>
      <c r="B39" s="61"/>
      <c r="C39" s="184"/>
      <c r="D39" s="151"/>
      <c r="E39" s="88"/>
      <c r="F39" s="352" t="str">
        <f>IF(E39="","","X")</f>
        <v/>
      </c>
      <c r="G39" s="137"/>
      <c r="H39" s="89"/>
      <c r="I39" s="352" t="str">
        <f>IF(G39="","","X")</f>
        <v/>
      </c>
      <c r="J39" s="137"/>
      <c r="K39" s="89"/>
      <c r="L39" s="352" t="str">
        <f t="shared" si="13"/>
        <v/>
      </c>
      <c r="M39" s="182" t="str">
        <f t="shared" si="14"/>
        <v/>
      </c>
      <c r="N39" s="470"/>
      <c r="O39" s="470"/>
      <c r="P39" s="470"/>
      <c r="Q39" s="471"/>
    </row>
    <row r="40" spans="1:17" ht="21.75" customHeight="1">
      <c r="A40" s="60"/>
      <c r="B40" s="175" t="s">
        <v>69</v>
      </c>
      <c r="C40" s="90"/>
      <c r="D40" s="152"/>
      <c r="E40" s="91"/>
      <c r="F40" s="92"/>
      <c r="G40" s="138"/>
      <c r="H40" s="92"/>
      <c r="I40" s="92"/>
      <c r="J40" s="93"/>
      <c r="K40" s="92"/>
      <c r="L40" s="92"/>
      <c r="M40" s="91"/>
      <c r="N40" s="94"/>
      <c r="O40" s="94"/>
      <c r="P40" s="94"/>
      <c r="Q40" s="95"/>
    </row>
    <row r="41" spans="1:17" ht="21.75" customHeight="1">
      <c r="A41" s="60"/>
      <c r="B41" s="56"/>
      <c r="C41" s="185" t="str">
        <f>IF(SUM(M41:M43)=0,"",SUM(M41:M43))</f>
        <v/>
      </c>
      <c r="D41" s="150"/>
      <c r="E41" s="57"/>
      <c r="F41" s="58" t="str">
        <f>IF(E41="","","X")</f>
        <v/>
      </c>
      <c r="G41" s="139"/>
      <c r="H41" s="59"/>
      <c r="I41" s="58" t="str">
        <f>IF(G41="","","X")</f>
        <v/>
      </c>
      <c r="J41" s="139"/>
      <c r="K41" s="59"/>
      <c r="L41" s="58" t="str">
        <f>IF(J41="","","=")</f>
        <v/>
      </c>
      <c r="M41" s="181" t="str">
        <f>IF(E41*IF(G41="",1,G41)*IF(J41="",1,J41)=0,"",E41*IF(G41="",1,G41)*IF(J41="",1,J41))</f>
        <v/>
      </c>
      <c r="N41" s="509"/>
      <c r="O41" s="509"/>
      <c r="P41" s="509"/>
      <c r="Q41" s="510"/>
    </row>
    <row r="42" spans="1:17" ht="21.75" customHeight="1">
      <c r="A42" s="60"/>
      <c r="B42" s="61"/>
      <c r="C42" s="183"/>
      <c r="D42" s="153"/>
      <c r="E42" s="62"/>
      <c r="F42" s="352" t="str">
        <f t="shared" ref="F42:F58" si="15">IF(E42="","","X")</f>
        <v/>
      </c>
      <c r="G42" s="140"/>
      <c r="H42" s="63"/>
      <c r="I42" s="352" t="str">
        <f t="shared" ref="I42:I58" si="16">IF(G42="","","X")</f>
        <v/>
      </c>
      <c r="J42" s="140"/>
      <c r="K42" s="63"/>
      <c r="L42" s="352" t="str">
        <f t="shared" ref="L42:L58" si="17">IF(J42="","","=")</f>
        <v/>
      </c>
      <c r="M42" s="182" t="str">
        <f t="shared" ref="M42:M58" si="18">IF(E42*IF(G42="",1,G42)*IF(J42="",1,J42)=0,"",E42*IF(G42="",1,G42)*IF(J42="",1,J42))</f>
        <v/>
      </c>
      <c r="N42" s="477"/>
      <c r="O42" s="477"/>
      <c r="P42" s="477"/>
      <c r="Q42" s="478"/>
    </row>
    <row r="43" spans="1:17" ht="21.75" customHeight="1">
      <c r="A43" s="60"/>
      <c r="B43" s="61"/>
      <c r="C43" s="183"/>
      <c r="D43" s="153"/>
      <c r="E43" s="62"/>
      <c r="F43" s="64" t="str">
        <f t="shared" si="15"/>
        <v/>
      </c>
      <c r="G43" s="141"/>
      <c r="H43" s="65"/>
      <c r="I43" s="64" t="str">
        <f t="shared" si="16"/>
        <v/>
      </c>
      <c r="J43" s="141"/>
      <c r="K43" s="65"/>
      <c r="L43" s="64" t="str">
        <f t="shared" si="17"/>
        <v/>
      </c>
      <c r="M43" s="186" t="str">
        <f t="shared" si="18"/>
        <v/>
      </c>
      <c r="N43" s="479"/>
      <c r="O43" s="479"/>
      <c r="P43" s="479"/>
      <c r="Q43" s="480"/>
    </row>
    <row r="44" spans="1:17" ht="21.75" customHeight="1">
      <c r="A44" s="60"/>
      <c r="B44" s="66"/>
      <c r="C44" s="185" t="str">
        <f>IF(SUM(M44:M46)=0,"",SUM(M44:M46))</f>
        <v/>
      </c>
      <c r="D44" s="154"/>
      <c r="E44" s="67"/>
      <c r="F44" s="383" t="str">
        <f t="shared" si="15"/>
        <v/>
      </c>
      <c r="G44" s="140"/>
      <c r="H44" s="63"/>
      <c r="I44" s="383" t="str">
        <f t="shared" si="16"/>
        <v/>
      </c>
      <c r="J44" s="140"/>
      <c r="K44" s="63"/>
      <c r="L44" s="383" t="str">
        <f t="shared" si="17"/>
        <v/>
      </c>
      <c r="M44" s="182" t="str">
        <f t="shared" si="18"/>
        <v/>
      </c>
      <c r="N44" s="477"/>
      <c r="O44" s="477"/>
      <c r="P44" s="477"/>
      <c r="Q44" s="478"/>
    </row>
    <row r="45" spans="1:17" ht="21.75" customHeight="1">
      <c r="A45" s="60"/>
      <c r="B45" s="61"/>
      <c r="C45" s="183"/>
      <c r="D45" s="153"/>
      <c r="E45" s="62"/>
      <c r="F45" s="383" t="str">
        <f t="shared" si="15"/>
        <v/>
      </c>
      <c r="G45" s="140"/>
      <c r="H45" s="63"/>
      <c r="I45" s="383" t="str">
        <f t="shared" si="16"/>
        <v/>
      </c>
      <c r="J45" s="140"/>
      <c r="K45" s="63"/>
      <c r="L45" s="383" t="str">
        <f t="shared" si="17"/>
        <v/>
      </c>
      <c r="M45" s="182" t="str">
        <f t="shared" si="18"/>
        <v/>
      </c>
      <c r="N45" s="477"/>
      <c r="O45" s="477"/>
      <c r="P45" s="477"/>
      <c r="Q45" s="478"/>
    </row>
    <row r="46" spans="1:17" ht="21.75" customHeight="1">
      <c r="A46" s="60"/>
      <c r="B46" s="68"/>
      <c r="C46" s="184"/>
      <c r="D46" s="155"/>
      <c r="E46" s="69"/>
      <c r="F46" s="64" t="str">
        <f t="shared" si="15"/>
        <v/>
      </c>
      <c r="G46" s="141"/>
      <c r="H46" s="65"/>
      <c r="I46" s="64" t="str">
        <f t="shared" si="16"/>
        <v/>
      </c>
      <c r="J46" s="141"/>
      <c r="K46" s="65"/>
      <c r="L46" s="64" t="str">
        <f t="shared" si="17"/>
        <v/>
      </c>
      <c r="M46" s="186" t="str">
        <f t="shared" si="18"/>
        <v/>
      </c>
      <c r="N46" s="479"/>
      <c r="O46" s="479"/>
      <c r="P46" s="479"/>
      <c r="Q46" s="480"/>
    </row>
    <row r="47" spans="1:17" ht="21.75" customHeight="1">
      <c r="A47" s="60"/>
      <c r="B47" s="66"/>
      <c r="C47" s="185" t="str">
        <f>IF(SUM(M47:M49)=0,"",SUM(M47:M49))</f>
        <v/>
      </c>
      <c r="D47" s="154"/>
      <c r="E47" s="67"/>
      <c r="F47" s="383" t="str">
        <f t="shared" si="15"/>
        <v/>
      </c>
      <c r="G47" s="140"/>
      <c r="H47" s="63"/>
      <c r="I47" s="383" t="str">
        <f t="shared" si="16"/>
        <v/>
      </c>
      <c r="J47" s="140"/>
      <c r="K47" s="63"/>
      <c r="L47" s="383" t="str">
        <f t="shared" si="17"/>
        <v/>
      </c>
      <c r="M47" s="182" t="str">
        <f t="shared" si="18"/>
        <v/>
      </c>
      <c r="N47" s="477"/>
      <c r="O47" s="477"/>
      <c r="P47" s="477"/>
      <c r="Q47" s="478"/>
    </row>
    <row r="48" spans="1:17" ht="21.75" customHeight="1">
      <c r="A48" s="60"/>
      <c r="B48" s="61"/>
      <c r="C48" s="183"/>
      <c r="D48" s="153"/>
      <c r="E48" s="62"/>
      <c r="F48" s="383" t="str">
        <f t="shared" si="15"/>
        <v/>
      </c>
      <c r="G48" s="140"/>
      <c r="H48" s="63"/>
      <c r="I48" s="383" t="str">
        <f t="shared" si="16"/>
        <v/>
      </c>
      <c r="J48" s="140"/>
      <c r="K48" s="63"/>
      <c r="L48" s="383" t="str">
        <f t="shared" si="17"/>
        <v/>
      </c>
      <c r="M48" s="182" t="str">
        <f t="shared" si="18"/>
        <v/>
      </c>
      <c r="N48" s="477"/>
      <c r="O48" s="477"/>
      <c r="P48" s="477"/>
      <c r="Q48" s="478"/>
    </row>
    <row r="49" spans="1:17" ht="21.75" customHeight="1">
      <c r="A49" s="60"/>
      <c r="B49" s="68"/>
      <c r="C49" s="184"/>
      <c r="D49" s="155"/>
      <c r="E49" s="69"/>
      <c r="F49" s="64" t="str">
        <f t="shared" si="15"/>
        <v/>
      </c>
      <c r="G49" s="141"/>
      <c r="H49" s="65"/>
      <c r="I49" s="64" t="str">
        <f t="shared" si="16"/>
        <v/>
      </c>
      <c r="J49" s="141"/>
      <c r="K49" s="65"/>
      <c r="L49" s="64" t="str">
        <f t="shared" si="17"/>
        <v/>
      </c>
      <c r="M49" s="186" t="str">
        <f t="shared" si="18"/>
        <v/>
      </c>
      <c r="N49" s="479"/>
      <c r="O49" s="479"/>
      <c r="P49" s="479"/>
      <c r="Q49" s="480"/>
    </row>
    <row r="50" spans="1:17" ht="21.75" customHeight="1">
      <c r="A50" s="60"/>
      <c r="B50" s="66"/>
      <c r="C50" s="185" t="str">
        <f>IF(SUM(M50:M52)=0,"",SUM(M50:M52))</f>
        <v/>
      </c>
      <c r="D50" s="154"/>
      <c r="E50" s="67"/>
      <c r="F50" s="383" t="str">
        <f t="shared" si="15"/>
        <v/>
      </c>
      <c r="G50" s="140"/>
      <c r="H50" s="63"/>
      <c r="I50" s="383" t="str">
        <f t="shared" si="16"/>
        <v/>
      </c>
      <c r="J50" s="140"/>
      <c r="K50" s="63"/>
      <c r="L50" s="383" t="str">
        <f t="shared" si="17"/>
        <v/>
      </c>
      <c r="M50" s="182" t="str">
        <f t="shared" si="18"/>
        <v/>
      </c>
      <c r="N50" s="477"/>
      <c r="O50" s="477"/>
      <c r="P50" s="477"/>
      <c r="Q50" s="478"/>
    </row>
    <row r="51" spans="1:17" ht="21.75" customHeight="1">
      <c r="A51" s="60"/>
      <c r="B51" s="61"/>
      <c r="C51" s="183"/>
      <c r="D51" s="153"/>
      <c r="E51" s="62"/>
      <c r="F51" s="383" t="str">
        <f t="shared" si="15"/>
        <v/>
      </c>
      <c r="G51" s="140"/>
      <c r="H51" s="63"/>
      <c r="I51" s="383" t="str">
        <f t="shared" si="16"/>
        <v/>
      </c>
      <c r="J51" s="140"/>
      <c r="K51" s="63"/>
      <c r="L51" s="383" t="str">
        <f t="shared" si="17"/>
        <v/>
      </c>
      <c r="M51" s="182" t="str">
        <f t="shared" si="18"/>
        <v/>
      </c>
      <c r="N51" s="477"/>
      <c r="O51" s="477"/>
      <c r="P51" s="477"/>
      <c r="Q51" s="478"/>
    </row>
    <row r="52" spans="1:17" ht="21.75" customHeight="1">
      <c r="A52" s="60"/>
      <c r="B52" s="68"/>
      <c r="C52" s="184"/>
      <c r="D52" s="155"/>
      <c r="E52" s="69"/>
      <c r="F52" s="64" t="str">
        <f t="shared" si="15"/>
        <v/>
      </c>
      <c r="G52" s="141"/>
      <c r="H52" s="65"/>
      <c r="I52" s="64" t="str">
        <f t="shared" si="16"/>
        <v/>
      </c>
      <c r="J52" s="141"/>
      <c r="K52" s="65"/>
      <c r="L52" s="64" t="str">
        <f t="shared" si="17"/>
        <v/>
      </c>
      <c r="M52" s="186" t="str">
        <f t="shared" si="18"/>
        <v/>
      </c>
      <c r="N52" s="479"/>
      <c r="O52" s="479"/>
      <c r="P52" s="479"/>
      <c r="Q52" s="480"/>
    </row>
    <row r="53" spans="1:17" ht="21.75" customHeight="1">
      <c r="A53" s="60"/>
      <c r="B53" s="66"/>
      <c r="C53" s="185" t="str">
        <f>IF(SUM(M53:M55)=0,"",SUM(M53:M55))</f>
        <v/>
      </c>
      <c r="D53" s="154"/>
      <c r="E53" s="67"/>
      <c r="F53" s="352" t="str">
        <f t="shared" si="15"/>
        <v/>
      </c>
      <c r="G53" s="140"/>
      <c r="H53" s="63"/>
      <c r="I53" s="352" t="str">
        <f t="shared" si="16"/>
        <v/>
      </c>
      <c r="J53" s="140"/>
      <c r="K53" s="63"/>
      <c r="L53" s="352" t="str">
        <f t="shared" si="17"/>
        <v/>
      </c>
      <c r="M53" s="182" t="str">
        <f t="shared" si="18"/>
        <v/>
      </c>
      <c r="N53" s="477"/>
      <c r="O53" s="477"/>
      <c r="P53" s="477"/>
      <c r="Q53" s="478"/>
    </row>
    <row r="54" spans="1:17" ht="21.75" customHeight="1">
      <c r="A54" s="60"/>
      <c r="B54" s="61"/>
      <c r="C54" s="183"/>
      <c r="D54" s="153"/>
      <c r="E54" s="62"/>
      <c r="F54" s="352" t="str">
        <f t="shared" si="15"/>
        <v/>
      </c>
      <c r="G54" s="140"/>
      <c r="H54" s="63"/>
      <c r="I54" s="352" t="str">
        <f t="shared" si="16"/>
        <v/>
      </c>
      <c r="J54" s="140"/>
      <c r="K54" s="63"/>
      <c r="L54" s="352" t="str">
        <f t="shared" si="17"/>
        <v/>
      </c>
      <c r="M54" s="182" t="str">
        <f t="shared" si="18"/>
        <v/>
      </c>
      <c r="N54" s="477"/>
      <c r="O54" s="477"/>
      <c r="P54" s="477"/>
      <c r="Q54" s="478"/>
    </row>
    <row r="55" spans="1:17" ht="21.75" customHeight="1">
      <c r="A55" s="60"/>
      <c r="B55" s="68"/>
      <c r="C55" s="184"/>
      <c r="D55" s="155"/>
      <c r="E55" s="69"/>
      <c r="F55" s="64" t="str">
        <f t="shared" si="15"/>
        <v/>
      </c>
      <c r="G55" s="141"/>
      <c r="H55" s="65"/>
      <c r="I55" s="64" t="str">
        <f t="shared" si="16"/>
        <v/>
      </c>
      <c r="J55" s="141"/>
      <c r="K55" s="65"/>
      <c r="L55" s="64" t="str">
        <f t="shared" si="17"/>
        <v/>
      </c>
      <c r="M55" s="186" t="str">
        <f t="shared" si="18"/>
        <v/>
      </c>
      <c r="N55" s="479"/>
      <c r="O55" s="479"/>
      <c r="P55" s="479"/>
      <c r="Q55" s="480"/>
    </row>
    <row r="56" spans="1:17" ht="21.75" customHeight="1">
      <c r="A56" s="60"/>
      <c r="B56" s="70"/>
      <c r="C56" s="183" t="str">
        <f>IF(SUM(M56:M58)=0,"",SUM(M56:M58))</f>
        <v/>
      </c>
      <c r="D56" s="156"/>
      <c r="E56" s="62"/>
      <c r="F56" s="352" t="str">
        <f t="shared" si="15"/>
        <v/>
      </c>
      <c r="G56" s="140"/>
      <c r="H56" s="63"/>
      <c r="I56" s="352" t="str">
        <f t="shared" si="16"/>
        <v/>
      </c>
      <c r="J56" s="140"/>
      <c r="K56" s="63"/>
      <c r="L56" s="352" t="str">
        <f t="shared" si="17"/>
        <v/>
      </c>
      <c r="M56" s="182" t="str">
        <f t="shared" si="18"/>
        <v/>
      </c>
      <c r="N56" s="477"/>
      <c r="O56" s="477"/>
      <c r="P56" s="477"/>
      <c r="Q56" s="478"/>
    </row>
    <row r="57" spans="1:17" ht="21.75" customHeight="1">
      <c r="A57" s="60"/>
      <c r="B57" s="61"/>
      <c r="C57" s="183"/>
      <c r="D57" s="156"/>
      <c r="E57" s="62"/>
      <c r="F57" s="352" t="str">
        <f t="shared" si="15"/>
        <v/>
      </c>
      <c r="G57" s="140"/>
      <c r="H57" s="63"/>
      <c r="I57" s="352" t="str">
        <f t="shared" si="16"/>
        <v/>
      </c>
      <c r="J57" s="140"/>
      <c r="K57" s="63"/>
      <c r="L57" s="352" t="str">
        <f t="shared" si="17"/>
        <v/>
      </c>
      <c r="M57" s="182" t="str">
        <f t="shared" si="18"/>
        <v/>
      </c>
      <c r="N57" s="477"/>
      <c r="O57" s="477"/>
      <c r="P57" s="477"/>
      <c r="Q57" s="478"/>
    </row>
    <row r="58" spans="1:17" ht="21.75" customHeight="1">
      <c r="A58" s="60"/>
      <c r="B58" s="68"/>
      <c r="C58" s="184"/>
      <c r="D58" s="157"/>
      <c r="E58" s="69"/>
      <c r="F58" s="64" t="str">
        <f t="shared" si="15"/>
        <v/>
      </c>
      <c r="G58" s="141"/>
      <c r="H58" s="65"/>
      <c r="I58" s="64" t="str">
        <f t="shared" si="16"/>
        <v/>
      </c>
      <c r="J58" s="141"/>
      <c r="K58" s="65"/>
      <c r="L58" s="64" t="str">
        <f t="shared" si="17"/>
        <v/>
      </c>
      <c r="M58" s="186" t="str">
        <f t="shared" si="18"/>
        <v/>
      </c>
      <c r="N58" s="479"/>
      <c r="O58" s="479"/>
      <c r="P58" s="479"/>
      <c r="Q58" s="480"/>
    </row>
    <row r="59" spans="1:17" ht="21.75" customHeight="1">
      <c r="A59" s="71"/>
      <c r="B59" s="176" t="s">
        <v>31</v>
      </c>
      <c r="C59" s="41">
        <f>SUM(C37:C39,C41:C58)</f>
        <v>0</v>
      </c>
      <c r="D59" s="439"/>
      <c r="E59" s="440"/>
      <c r="F59" s="440"/>
      <c r="G59" s="440"/>
      <c r="H59" s="440"/>
      <c r="I59" s="440"/>
      <c r="J59" s="440"/>
      <c r="K59" s="440"/>
      <c r="L59" s="440"/>
      <c r="M59" s="440"/>
      <c r="N59" s="440"/>
      <c r="O59" s="440"/>
      <c r="P59" s="440"/>
      <c r="Q59" s="441"/>
    </row>
    <row r="60" spans="1:17" ht="24" hidden="1">
      <c r="A60" s="86"/>
      <c r="B60" s="481" t="s">
        <v>68</v>
      </c>
      <c r="C60" s="482"/>
      <c r="D60" s="482"/>
      <c r="E60" s="482"/>
      <c r="F60" s="482"/>
      <c r="G60" s="482"/>
      <c r="H60" s="482"/>
      <c r="I60" s="482"/>
      <c r="J60" s="482"/>
      <c r="K60" s="482"/>
      <c r="L60" s="482"/>
      <c r="M60" s="482"/>
      <c r="N60" s="482"/>
      <c r="O60" s="482"/>
      <c r="P60" s="482"/>
      <c r="Q60" s="483"/>
    </row>
    <row r="61" spans="1:17" ht="21.75" hidden="1" customHeight="1">
      <c r="A61" s="60"/>
      <c r="B61" s="253"/>
      <c r="C61" s="254" t="str">
        <f>IF(SUM(M61:M63)=0,"",SUM(M61:M63))</f>
        <v/>
      </c>
      <c r="D61" s="255"/>
      <c r="E61" s="256"/>
      <c r="F61" s="234" t="str">
        <f>IF(E61="","","X")</f>
        <v/>
      </c>
      <c r="G61" s="257"/>
      <c r="H61" s="258"/>
      <c r="I61" s="234" t="str">
        <f>IF(G61="","","X")</f>
        <v/>
      </c>
      <c r="J61" s="257"/>
      <c r="K61" s="258"/>
      <c r="L61" s="234" t="str">
        <f t="shared" ref="L61:L63" si="19">IF(J61="","","=")</f>
        <v/>
      </c>
      <c r="M61" s="237" t="str">
        <f>IF(E61*IF(G61="",1,G61)*IF(J61="",1,J61)=0,"",E61*IF(G61="",1,G61)*IF(J61="",1,J61))</f>
        <v/>
      </c>
      <c r="N61" s="489"/>
      <c r="O61" s="489"/>
      <c r="P61" s="489"/>
      <c r="Q61" s="490"/>
    </row>
    <row r="62" spans="1:17" ht="21.75" hidden="1" customHeight="1">
      <c r="A62" s="60"/>
      <c r="B62" s="238"/>
      <c r="C62" s="254"/>
      <c r="D62" s="255"/>
      <c r="E62" s="256"/>
      <c r="F62" s="234" t="str">
        <f>IF(E62="","","X")</f>
        <v/>
      </c>
      <c r="G62" s="257"/>
      <c r="H62" s="258"/>
      <c r="I62" s="234" t="str">
        <f>IF(G62="","","X")</f>
        <v/>
      </c>
      <c r="J62" s="257"/>
      <c r="K62" s="258"/>
      <c r="L62" s="234" t="str">
        <f t="shared" si="19"/>
        <v/>
      </c>
      <c r="M62" s="237" t="str">
        <f t="shared" ref="M62:M63" si="20">IF(E62*IF(G62="",1,G62)*IF(J62="",1,J62)=0,"",E62*IF(G62="",1,G62)*IF(J62="",1,J62))</f>
        <v/>
      </c>
      <c r="N62" s="489"/>
      <c r="O62" s="489"/>
      <c r="P62" s="489"/>
      <c r="Q62" s="490"/>
    </row>
    <row r="63" spans="1:17" ht="21.75" hidden="1" customHeight="1">
      <c r="A63" s="60"/>
      <c r="B63" s="238"/>
      <c r="C63" s="259"/>
      <c r="D63" s="255"/>
      <c r="E63" s="256"/>
      <c r="F63" s="234" t="str">
        <f>IF(E63="","","X")</f>
        <v/>
      </c>
      <c r="G63" s="257"/>
      <c r="H63" s="258"/>
      <c r="I63" s="234" t="str">
        <f>IF(G63="","","X")</f>
        <v/>
      </c>
      <c r="J63" s="257"/>
      <c r="K63" s="258"/>
      <c r="L63" s="234" t="str">
        <f t="shared" si="19"/>
        <v/>
      </c>
      <c r="M63" s="237" t="str">
        <f t="shared" si="20"/>
        <v/>
      </c>
      <c r="N63" s="489"/>
      <c r="O63" s="489"/>
      <c r="P63" s="489"/>
      <c r="Q63" s="490"/>
    </row>
    <row r="64" spans="1:17" ht="21.75" hidden="1" customHeight="1">
      <c r="A64" s="60"/>
      <c r="B64" s="260" t="s">
        <v>69</v>
      </c>
      <c r="C64" s="261"/>
      <c r="D64" s="262"/>
      <c r="E64" s="261"/>
      <c r="F64" s="263"/>
      <c r="G64" s="264"/>
      <c r="H64" s="263"/>
      <c r="I64" s="263"/>
      <c r="J64" s="265"/>
      <c r="K64" s="263"/>
      <c r="L64" s="263"/>
      <c r="M64" s="261"/>
      <c r="N64" s="266"/>
      <c r="O64" s="266"/>
      <c r="P64" s="266"/>
      <c r="Q64" s="267"/>
    </row>
    <row r="65" spans="1:17" ht="21.75" hidden="1" customHeight="1">
      <c r="A65" s="60"/>
      <c r="B65" s="268"/>
      <c r="C65" s="269" t="str">
        <f>IF(SUM(M65:M67)=0,"",SUM(M65:M67))</f>
        <v/>
      </c>
      <c r="D65" s="270"/>
      <c r="E65" s="244"/>
      <c r="F65" s="246" t="str">
        <f>IF(E65="","","X")</f>
        <v/>
      </c>
      <c r="G65" s="271"/>
      <c r="H65" s="245"/>
      <c r="I65" s="246" t="str">
        <f>IF(G65="","","X")</f>
        <v/>
      </c>
      <c r="J65" s="271"/>
      <c r="K65" s="245"/>
      <c r="L65" s="246" t="str">
        <f>IF(J65="","","=")</f>
        <v/>
      </c>
      <c r="M65" s="247" t="str">
        <f>IF(E65*IF(G65="",1,G65)*IF(J65="",1,J65)=0,"",E65*IF(G65="",1,G65)*IF(J65="",1,J65))</f>
        <v/>
      </c>
      <c r="N65" s="493"/>
      <c r="O65" s="493"/>
      <c r="P65" s="493"/>
      <c r="Q65" s="494"/>
    </row>
    <row r="66" spans="1:17" ht="21.75" hidden="1" customHeight="1">
      <c r="A66" s="60"/>
      <c r="B66" s="238"/>
      <c r="C66" s="254"/>
      <c r="D66" s="272"/>
      <c r="E66" s="233"/>
      <c r="F66" s="234" t="str">
        <f t="shared" ref="F66" si="21">IF(E66="","","X")</f>
        <v/>
      </c>
      <c r="G66" s="273"/>
      <c r="H66" s="236"/>
      <c r="I66" s="234" t="str">
        <f t="shared" ref="I66" si="22">IF(G66="","","X")</f>
        <v/>
      </c>
      <c r="J66" s="273"/>
      <c r="K66" s="236"/>
      <c r="L66" s="234" t="str">
        <f t="shared" ref="L66:L73" si="23">IF(J66="","","=")</f>
        <v/>
      </c>
      <c r="M66" s="237" t="str">
        <f t="shared" ref="M66:M73" si="24">IF(E66*IF(G66="",1,G66)*IF(J66="",1,J66)=0,"",E66*IF(G66="",1,G66)*IF(J66="",1,J66))</f>
        <v/>
      </c>
      <c r="N66" s="487"/>
      <c r="O66" s="487"/>
      <c r="P66" s="487"/>
      <c r="Q66" s="488"/>
    </row>
    <row r="67" spans="1:17" ht="21.75" hidden="1" customHeight="1">
      <c r="A67" s="60"/>
      <c r="B67" s="238"/>
      <c r="C67" s="254"/>
      <c r="D67" s="272"/>
      <c r="E67" s="233"/>
      <c r="F67" s="242" t="str">
        <f t="shared" ref="F67:F71" si="25">IF(E67="","","X")</f>
        <v/>
      </c>
      <c r="G67" s="274"/>
      <c r="H67" s="275"/>
      <c r="I67" s="242" t="str">
        <f t="shared" ref="I67:I71" si="26">IF(G67="","","X")</f>
        <v/>
      </c>
      <c r="J67" s="274"/>
      <c r="K67" s="275"/>
      <c r="L67" s="242" t="str">
        <f t="shared" si="23"/>
        <v/>
      </c>
      <c r="M67" s="276" t="str">
        <f t="shared" si="24"/>
        <v/>
      </c>
      <c r="N67" s="491"/>
      <c r="O67" s="491"/>
      <c r="P67" s="491"/>
      <c r="Q67" s="492"/>
    </row>
    <row r="68" spans="1:17" ht="21.75" hidden="1" customHeight="1">
      <c r="A68" s="60"/>
      <c r="B68" s="243"/>
      <c r="C68" s="269" t="str">
        <f>IF(SUM(M68:M70)=0,"",SUM(M68:M70))</f>
        <v/>
      </c>
      <c r="D68" s="277"/>
      <c r="E68" s="252"/>
      <c r="F68" s="234" t="str">
        <f t="shared" si="25"/>
        <v/>
      </c>
      <c r="G68" s="273"/>
      <c r="H68" s="236"/>
      <c r="I68" s="234" t="str">
        <f t="shared" si="26"/>
        <v/>
      </c>
      <c r="J68" s="273"/>
      <c r="K68" s="236"/>
      <c r="L68" s="234" t="str">
        <f t="shared" si="23"/>
        <v/>
      </c>
      <c r="M68" s="237" t="str">
        <f t="shared" si="24"/>
        <v/>
      </c>
      <c r="N68" s="487"/>
      <c r="O68" s="487"/>
      <c r="P68" s="487"/>
      <c r="Q68" s="488"/>
    </row>
    <row r="69" spans="1:17" ht="21.75" hidden="1" customHeight="1">
      <c r="A69" s="60"/>
      <c r="B69" s="238"/>
      <c r="C69" s="254"/>
      <c r="D69" s="272"/>
      <c r="E69" s="233"/>
      <c r="F69" s="234" t="str">
        <f t="shared" si="25"/>
        <v/>
      </c>
      <c r="G69" s="273"/>
      <c r="H69" s="236"/>
      <c r="I69" s="234" t="str">
        <f t="shared" si="26"/>
        <v/>
      </c>
      <c r="J69" s="273"/>
      <c r="K69" s="236"/>
      <c r="L69" s="234" t="str">
        <f t="shared" si="23"/>
        <v/>
      </c>
      <c r="M69" s="237" t="str">
        <f t="shared" si="24"/>
        <v/>
      </c>
      <c r="N69" s="487"/>
      <c r="O69" s="487"/>
      <c r="P69" s="487"/>
      <c r="Q69" s="488"/>
    </row>
    <row r="70" spans="1:17" ht="21.75" hidden="1" customHeight="1">
      <c r="A70" s="60"/>
      <c r="B70" s="278"/>
      <c r="C70" s="259"/>
      <c r="D70" s="279"/>
      <c r="E70" s="241"/>
      <c r="F70" s="242" t="str">
        <f t="shared" si="25"/>
        <v/>
      </c>
      <c r="G70" s="274"/>
      <c r="H70" s="275"/>
      <c r="I70" s="242" t="str">
        <f t="shared" si="26"/>
        <v/>
      </c>
      <c r="J70" s="274"/>
      <c r="K70" s="275"/>
      <c r="L70" s="242" t="str">
        <f t="shared" si="23"/>
        <v/>
      </c>
      <c r="M70" s="276" t="str">
        <f t="shared" si="24"/>
        <v/>
      </c>
      <c r="N70" s="491"/>
      <c r="O70" s="491"/>
      <c r="P70" s="491"/>
      <c r="Q70" s="492"/>
    </row>
    <row r="71" spans="1:17" ht="21.75" hidden="1" customHeight="1">
      <c r="A71" s="60"/>
      <c r="B71" s="230"/>
      <c r="C71" s="254" t="str">
        <f>IF(SUM(M71:M73)=0,"",SUM(M71:M73))</f>
        <v/>
      </c>
      <c r="D71" s="280"/>
      <c r="E71" s="233"/>
      <c r="F71" s="234" t="str">
        <f t="shared" si="25"/>
        <v/>
      </c>
      <c r="G71" s="273"/>
      <c r="H71" s="236"/>
      <c r="I71" s="234" t="str">
        <f t="shared" si="26"/>
        <v/>
      </c>
      <c r="J71" s="273"/>
      <c r="K71" s="236"/>
      <c r="L71" s="234" t="str">
        <f t="shared" si="23"/>
        <v/>
      </c>
      <c r="M71" s="237" t="str">
        <f t="shared" si="24"/>
        <v/>
      </c>
      <c r="N71" s="487"/>
      <c r="O71" s="487"/>
      <c r="P71" s="487"/>
      <c r="Q71" s="488"/>
    </row>
    <row r="72" spans="1:17" ht="21.75" hidden="1" customHeight="1">
      <c r="A72" s="60"/>
      <c r="B72" s="238"/>
      <c r="C72" s="254"/>
      <c r="D72" s="280"/>
      <c r="E72" s="233"/>
      <c r="F72" s="234" t="str">
        <f t="shared" ref="F72:F73" si="27">IF(E72="","","X")</f>
        <v/>
      </c>
      <c r="G72" s="273"/>
      <c r="H72" s="236"/>
      <c r="I72" s="234" t="str">
        <f t="shared" ref="I72:I73" si="28">IF(G72="","","X")</f>
        <v/>
      </c>
      <c r="J72" s="273"/>
      <c r="K72" s="236"/>
      <c r="L72" s="234" t="str">
        <f t="shared" si="23"/>
        <v/>
      </c>
      <c r="M72" s="237" t="str">
        <f t="shared" si="24"/>
        <v/>
      </c>
      <c r="N72" s="487"/>
      <c r="O72" s="487"/>
      <c r="P72" s="487"/>
      <c r="Q72" s="488"/>
    </row>
    <row r="73" spans="1:17" ht="21.75" hidden="1" customHeight="1">
      <c r="A73" s="60"/>
      <c r="B73" s="278"/>
      <c r="C73" s="259"/>
      <c r="D73" s="281"/>
      <c r="E73" s="241"/>
      <c r="F73" s="242" t="str">
        <f t="shared" si="27"/>
        <v/>
      </c>
      <c r="G73" s="274"/>
      <c r="H73" s="275"/>
      <c r="I73" s="242" t="str">
        <f t="shared" si="28"/>
        <v/>
      </c>
      <c r="J73" s="274"/>
      <c r="K73" s="275"/>
      <c r="L73" s="242" t="str">
        <f t="shared" si="23"/>
        <v/>
      </c>
      <c r="M73" s="276" t="str">
        <f t="shared" si="24"/>
        <v/>
      </c>
      <c r="N73" s="491"/>
      <c r="O73" s="491"/>
      <c r="P73" s="491"/>
      <c r="Q73" s="492"/>
    </row>
    <row r="74" spans="1:17" ht="21.75" hidden="1" customHeight="1">
      <c r="A74" s="71"/>
      <c r="B74" s="282" t="s">
        <v>32</v>
      </c>
      <c r="C74" s="283">
        <f>SUM(C61:C63,C65:C73)</f>
        <v>0</v>
      </c>
      <c r="D74" s="453"/>
      <c r="E74" s="454"/>
      <c r="F74" s="454"/>
      <c r="G74" s="454"/>
      <c r="H74" s="454"/>
      <c r="I74" s="454"/>
      <c r="J74" s="454"/>
      <c r="K74" s="454"/>
      <c r="L74" s="454"/>
      <c r="M74" s="454"/>
      <c r="N74" s="454"/>
      <c r="O74" s="454"/>
      <c r="P74" s="454"/>
      <c r="Q74" s="455"/>
    </row>
    <row r="75" spans="1:17" ht="21.75" hidden="1" customHeight="1">
      <c r="A75" s="86"/>
      <c r="B75" s="481" t="s">
        <v>68</v>
      </c>
      <c r="C75" s="482"/>
      <c r="D75" s="482"/>
      <c r="E75" s="482"/>
      <c r="F75" s="482"/>
      <c r="G75" s="482"/>
      <c r="H75" s="482"/>
      <c r="I75" s="482"/>
      <c r="J75" s="482"/>
      <c r="K75" s="482"/>
      <c r="L75" s="482"/>
      <c r="M75" s="482"/>
      <c r="N75" s="482"/>
      <c r="O75" s="482"/>
      <c r="P75" s="482"/>
      <c r="Q75" s="483"/>
    </row>
    <row r="76" spans="1:17" ht="21.75" hidden="1" customHeight="1">
      <c r="A76" s="60"/>
      <c r="B76" s="253"/>
      <c r="C76" s="254" t="str">
        <f>IF(SUM(M76:M78)=0,"",SUM(M76:M78))</f>
        <v/>
      </c>
      <c r="D76" s="255"/>
      <c r="E76" s="256"/>
      <c r="F76" s="234" t="str">
        <f>IF(E76="","","X")</f>
        <v/>
      </c>
      <c r="G76" s="257"/>
      <c r="H76" s="258"/>
      <c r="I76" s="234" t="str">
        <f>IF(G76="","","X")</f>
        <v/>
      </c>
      <c r="J76" s="257"/>
      <c r="K76" s="258"/>
      <c r="L76" s="234" t="str">
        <f t="shared" ref="L76:L78" si="29">IF(J76="","","=")</f>
        <v/>
      </c>
      <c r="M76" s="237" t="str">
        <f>IF(E76*IF(G76="",1,G76)*IF(J76="",1,J76)=0,"",E76*IF(G76="",1,G76)*IF(J76="",1,J76))</f>
        <v/>
      </c>
      <c r="N76" s="489"/>
      <c r="O76" s="489"/>
      <c r="P76" s="489"/>
      <c r="Q76" s="490"/>
    </row>
    <row r="77" spans="1:17" ht="21.75" hidden="1" customHeight="1">
      <c r="A77" s="60"/>
      <c r="B77" s="238"/>
      <c r="C77" s="254"/>
      <c r="D77" s="255"/>
      <c r="E77" s="256"/>
      <c r="F77" s="234" t="str">
        <f>IF(E77="","","X")</f>
        <v/>
      </c>
      <c r="G77" s="257"/>
      <c r="H77" s="258"/>
      <c r="I77" s="234" t="str">
        <f>IF(G77="","","X")</f>
        <v/>
      </c>
      <c r="J77" s="257"/>
      <c r="K77" s="258"/>
      <c r="L77" s="234" t="str">
        <f t="shared" si="29"/>
        <v/>
      </c>
      <c r="M77" s="237" t="str">
        <f t="shared" ref="M77:M78" si="30">IF(E77*IF(G77="",1,G77)*IF(J77="",1,J77)=0,"",E77*IF(G77="",1,G77)*IF(J77="",1,J77))</f>
        <v/>
      </c>
      <c r="N77" s="489"/>
      <c r="O77" s="489"/>
      <c r="P77" s="489"/>
      <c r="Q77" s="490"/>
    </row>
    <row r="78" spans="1:17" ht="21.75" hidden="1" customHeight="1">
      <c r="A78" s="60"/>
      <c r="B78" s="238"/>
      <c r="C78" s="259"/>
      <c r="D78" s="255"/>
      <c r="E78" s="256"/>
      <c r="F78" s="234" t="str">
        <f>IF(E78="","","X")</f>
        <v/>
      </c>
      <c r="G78" s="257"/>
      <c r="H78" s="258"/>
      <c r="I78" s="234" t="str">
        <f>IF(G78="","","X")</f>
        <v/>
      </c>
      <c r="J78" s="257"/>
      <c r="K78" s="258"/>
      <c r="L78" s="234" t="str">
        <f t="shared" si="29"/>
        <v/>
      </c>
      <c r="M78" s="237" t="str">
        <f t="shared" si="30"/>
        <v/>
      </c>
      <c r="N78" s="489"/>
      <c r="O78" s="489"/>
      <c r="P78" s="489"/>
      <c r="Q78" s="490"/>
    </row>
    <row r="79" spans="1:17" ht="21.75" hidden="1" customHeight="1">
      <c r="A79" s="60"/>
      <c r="B79" s="260" t="s">
        <v>69</v>
      </c>
      <c r="C79" s="261"/>
      <c r="D79" s="262"/>
      <c r="E79" s="261"/>
      <c r="F79" s="263"/>
      <c r="G79" s="265"/>
      <c r="H79" s="263"/>
      <c r="I79" s="263"/>
      <c r="J79" s="265"/>
      <c r="K79" s="263"/>
      <c r="L79" s="263"/>
      <c r="M79" s="261"/>
      <c r="N79" s="266"/>
      <c r="O79" s="266"/>
      <c r="P79" s="266"/>
      <c r="Q79" s="267"/>
    </row>
    <row r="80" spans="1:17" ht="21.75" hidden="1" customHeight="1">
      <c r="A80" s="60"/>
      <c r="B80" s="268"/>
      <c r="C80" s="269" t="str">
        <f>IF(SUM(M80:M82)=0,"",SUM(M80:M82))</f>
        <v/>
      </c>
      <c r="D80" s="270"/>
      <c r="E80" s="244"/>
      <c r="F80" s="246" t="str">
        <f>IF(E80="","","X")</f>
        <v/>
      </c>
      <c r="G80" s="271"/>
      <c r="H80" s="245"/>
      <c r="I80" s="246" t="str">
        <f>IF(G80="","","X")</f>
        <v/>
      </c>
      <c r="J80" s="271"/>
      <c r="K80" s="245"/>
      <c r="L80" s="246" t="str">
        <f>IF(J80="","","=")</f>
        <v/>
      </c>
      <c r="M80" s="247" t="str">
        <f>IF(E80*IF(G80="",1,G80)*IF(J80="",1,J80)=0,"",E80*IF(G80="",1,G80)*IF(J80="",1,J80))</f>
        <v/>
      </c>
      <c r="N80" s="493"/>
      <c r="O80" s="493"/>
      <c r="P80" s="493"/>
      <c r="Q80" s="494"/>
    </row>
    <row r="81" spans="1:17" ht="21.75" hidden="1" customHeight="1">
      <c r="A81" s="60"/>
      <c r="B81" s="238"/>
      <c r="C81" s="254"/>
      <c r="D81" s="272"/>
      <c r="E81" s="233"/>
      <c r="F81" s="234" t="str">
        <f t="shared" ref="F81:F82" si="31">IF(E81="","","X")</f>
        <v/>
      </c>
      <c r="G81" s="273"/>
      <c r="H81" s="236"/>
      <c r="I81" s="234" t="str">
        <f t="shared" ref="I81:I82" si="32">IF(G81="","","X")</f>
        <v/>
      </c>
      <c r="J81" s="273"/>
      <c r="K81" s="236"/>
      <c r="L81" s="234" t="str">
        <f t="shared" ref="L81:L88" si="33">IF(J81="","","=")</f>
        <v/>
      </c>
      <c r="M81" s="237" t="str">
        <f t="shared" ref="M81:M88" si="34">IF(E81*IF(G81="",1,G81)*IF(J81="",1,J81)=0,"",E81*IF(G81="",1,G81)*IF(J81="",1,J81))</f>
        <v/>
      </c>
      <c r="N81" s="487"/>
      <c r="O81" s="487"/>
      <c r="P81" s="487"/>
      <c r="Q81" s="488"/>
    </row>
    <row r="82" spans="1:17" ht="21.75" hidden="1" customHeight="1">
      <c r="A82" s="60"/>
      <c r="B82" s="238"/>
      <c r="C82" s="254"/>
      <c r="D82" s="272"/>
      <c r="E82" s="233"/>
      <c r="F82" s="242" t="str">
        <f t="shared" si="31"/>
        <v/>
      </c>
      <c r="G82" s="274"/>
      <c r="H82" s="275"/>
      <c r="I82" s="242" t="str">
        <f t="shared" si="32"/>
        <v/>
      </c>
      <c r="J82" s="274"/>
      <c r="K82" s="275"/>
      <c r="L82" s="242" t="str">
        <f t="shared" si="33"/>
        <v/>
      </c>
      <c r="M82" s="276" t="str">
        <f t="shared" si="34"/>
        <v/>
      </c>
      <c r="N82" s="491"/>
      <c r="O82" s="491"/>
      <c r="P82" s="491"/>
      <c r="Q82" s="492"/>
    </row>
    <row r="83" spans="1:17" ht="21.75" hidden="1" customHeight="1">
      <c r="A83" s="60"/>
      <c r="B83" s="243"/>
      <c r="C83" s="269" t="str">
        <f>IF(SUM(M83:M85)=0,"",SUM(M83:M85))</f>
        <v/>
      </c>
      <c r="D83" s="277"/>
      <c r="E83" s="252"/>
      <c r="F83" s="234" t="str">
        <f t="shared" ref="F83:F86" si="35">IF(E83="","","X")</f>
        <v/>
      </c>
      <c r="G83" s="273"/>
      <c r="H83" s="236"/>
      <c r="I83" s="234" t="str">
        <f t="shared" ref="I83:I86" si="36">IF(G83="","","X")</f>
        <v/>
      </c>
      <c r="J83" s="273"/>
      <c r="K83" s="236"/>
      <c r="L83" s="234" t="str">
        <f t="shared" si="33"/>
        <v/>
      </c>
      <c r="M83" s="237" t="str">
        <f t="shared" si="34"/>
        <v/>
      </c>
      <c r="N83" s="487"/>
      <c r="O83" s="487"/>
      <c r="P83" s="487"/>
      <c r="Q83" s="488"/>
    </row>
    <row r="84" spans="1:17" ht="21.75" hidden="1" customHeight="1">
      <c r="A84" s="60"/>
      <c r="B84" s="238"/>
      <c r="C84" s="254"/>
      <c r="D84" s="272"/>
      <c r="E84" s="233"/>
      <c r="F84" s="234" t="str">
        <f t="shared" si="35"/>
        <v/>
      </c>
      <c r="G84" s="273"/>
      <c r="H84" s="236"/>
      <c r="I84" s="234" t="str">
        <f t="shared" si="36"/>
        <v/>
      </c>
      <c r="J84" s="273"/>
      <c r="K84" s="236"/>
      <c r="L84" s="234" t="str">
        <f t="shared" si="33"/>
        <v/>
      </c>
      <c r="M84" s="237" t="str">
        <f t="shared" si="34"/>
        <v/>
      </c>
      <c r="N84" s="487"/>
      <c r="O84" s="487"/>
      <c r="P84" s="487"/>
      <c r="Q84" s="488"/>
    </row>
    <row r="85" spans="1:17" ht="21.75" hidden="1" customHeight="1">
      <c r="A85" s="60"/>
      <c r="B85" s="278"/>
      <c r="C85" s="259"/>
      <c r="D85" s="279"/>
      <c r="E85" s="241"/>
      <c r="F85" s="242" t="str">
        <f t="shared" si="35"/>
        <v/>
      </c>
      <c r="G85" s="274"/>
      <c r="H85" s="275"/>
      <c r="I85" s="242" t="str">
        <f t="shared" si="36"/>
        <v/>
      </c>
      <c r="J85" s="274"/>
      <c r="K85" s="275"/>
      <c r="L85" s="242" t="str">
        <f t="shared" si="33"/>
        <v/>
      </c>
      <c r="M85" s="276" t="str">
        <f t="shared" si="34"/>
        <v/>
      </c>
      <c r="N85" s="491"/>
      <c r="O85" s="491"/>
      <c r="P85" s="491"/>
      <c r="Q85" s="492"/>
    </row>
    <row r="86" spans="1:17" ht="21.75" hidden="1" customHeight="1">
      <c r="A86" s="60"/>
      <c r="B86" s="230"/>
      <c r="C86" s="254" t="str">
        <f>IF(SUM(M86:M88)=0,"",SUM(M86:M88))</f>
        <v/>
      </c>
      <c r="D86" s="280"/>
      <c r="E86" s="233"/>
      <c r="F86" s="234" t="str">
        <f t="shared" si="35"/>
        <v/>
      </c>
      <c r="G86" s="273"/>
      <c r="H86" s="236"/>
      <c r="I86" s="234" t="str">
        <f t="shared" si="36"/>
        <v/>
      </c>
      <c r="J86" s="273"/>
      <c r="K86" s="236"/>
      <c r="L86" s="234" t="str">
        <f t="shared" si="33"/>
        <v/>
      </c>
      <c r="M86" s="237" t="str">
        <f t="shared" si="34"/>
        <v/>
      </c>
      <c r="N86" s="487"/>
      <c r="O86" s="487"/>
      <c r="P86" s="487"/>
      <c r="Q86" s="488"/>
    </row>
    <row r="87" spans="1:17" ht="21.75" hidden="1" customHeight="1">
      <c r="A87" s="60"/>
      <c r="B87" s="238"/>
      <c r="C87" s="254"/>
      <c r="D87" s="280"/>
      <c r="E87" s="233"/>
      <c r="F87" s="234" t="str">
        <f t="shared" ref="F87:F88" si="37">IF(E87="","","X")</f>
        <v/>
      </c>
      <c r="G87" s="273"/>
      <c r="H87" s="236"/>
      <c r="I87" s="234" t="str">
        <f t="shared" ref="I87:I88" si="38">IF(G87="","","X")</f>
        <v/>
      </c>
      <c r="J87" s="273"/>
      <c r="K87" s="236"/>
      <c r="L87" s="234" t="str">
        <f t="shared" si="33"/>
        <v/>
      </c>
      <c r="M87" s="237" t="str">
        <f t="shared" si="34"/>
        <v/>
      </c>
      <c r="N87" s="487"/>
      <c r="O87" s="487"/>
      <c r="P87" s="487"/>
      <c r="Q87" s="488"/>
    </row>
    <row r="88" spans="1:17" ht="21.75" hidden="1" customHeight="1">
      <c r="A88" s="60"/>
      <c r="B88" s="278"/>
      <c r="C88" s="259"/>
      <c r="D88" s="281"/>
      <c r="E88" s="241"/>
      <c r="F88" s="242" t="str">
        <f t="shared" si="37"/>
        <v/>
      </c>
      <c r="G88" s="274"/>
      <c r="H88" s="275"/>
      <c r="I88" s="242" t="str">
        <f t="shared" si="38"/>
        <v/>
      </c>
      <c r="J88" s="274"/>
      <c r="K88" s="275"/>
      <c r="L88" s="242" t="str">
        <f t="shared" si="33"/>
        <v/>
      </c>
      <c r="M88" s="276" t="str">
        <f t="shared" si="34"/>
        <v/>
      </c>
      <c r="N88" s="491"/>
      <c r="O88" s="491"/>
      <c r="P88" s="491"/>
      <c r="Q88" s="492"/>
    </row>
    <row r="89" spans="1:17" ht="21.75" hidden="1" customHeight="1">
      <c r="A89" s="71"/>
      <c r="B89" s="282" t="s">
        <v>33</v>
      </c>
      <c r="C89" s="283">
        <f>SUM(C76:C78,C80:C88)</f>
        <v>0</v>
      </c>
      <c r="D89" s="453"/>
      <c r="E89" s="454"/>
      <c r="F89" s="454"/>
      <c r="G89" s="454"/>
      <c r="H89" s="454"/>
      <c r="I89" s="454"/>
      <c r="J89" s="454"/>
      <c r="K89" s="454"/>
      <c r="L89" s="454"/>
      <c r="M89" s="454"/>
      <c r="N89" s="454"/>
      <c r="O89" s="454"/>
      <c r="P89" s="454"/>
      <c r="Q89" s="455"/>
    </row>
    <row r="90" spans="1:17" ht="40.5" customHeight="1">
      <c r="A90" s="484" t="s">
        <v>70</v>
      </c>
      <c r="B90" s="485"/>
      <c r="C90" s="21">
        <f>SUM(C13,C37,C61,C76)</f>
        <v>0</v>
      </c>
      <c r="D90" s="439"/>
      <c r="E90" s="440"/>
      <c r="F90" s="440"/>
      <c r="G90" s="440"/>
      <c r="H90" s="440"/>
      <c r="I90" s="440"/>
      <c r="J90" s="440"/>
      <c r="K90" s="440"/>
      <c r="L90" s="440"/>
      <c r="M90" s="440"/>
      <c r="N90" s="440"/>
      <c r="O90" s="440"/>
      <c r="P90" s="440"/>
      <c r="Q90" s="441"/>
    </row>
    <row r="91" spans="1:17" s="96" customFormat="1" ht="40.5" customHeight="1">
      <c r="A91" s="486" t="s">
        <v>71</v>
      </c>
      <c r="B91" s="486"/>
      <c r="C91" s="21">
        <f>SUM(C17:C34,C41:C58,C65:C73,C80:C88)</f>
        <v>0</v>
      </c>
      <c r="D91" s="439"/>
      <c r="E91" s="440"/>
      <c r="F91" s="440"/>
      <c r="G91" s="440"/>
      <c r="H91" s="440"/>
      <c r="I91" s="440"/>
      <c r="J91" s="440"/>
      <c r="K91" s="440"/>
      <c r="L91" s="440"/>
      <c r="M91" s="440"/>
      <c r="N91" s="440"/>
      <c r="O91" s="440"/>
      <c r="P91" s="440"/>
      <c r="Q91" s="441"/>
    </row>
    <row r="92" spans="1:17" ht="24">
      <c r="B92" s="11" t="s">
        <v>59</v>
      </c>
    </row>
    <row r="93" spans="1:17" ht="24">
      <c r="B93" s="10" t="s">
        <v>24</v>
      </c>
    </row>
    <row r="94" spans="1:17" ht="24">
      <c r="B94" s="11" t="s">
        <v>72</v>
      </c>
    </row>
  </sheetData>
  <sheetProtection formatCells="0" formatColumns="0" formatRows="0" insertColumns="0" insertRows="0" deleteRows="0"/>
  <mergeCells count="103">
    <mergeCell ref="D89:Q89"/>
    <mergeCell ref="D74:Q74"/>
    <mergeCell ref="D59:Q59"/>
    <mergeCell ref="D35:Q35"/>
    <mergeCell ref="A10:B11"/>
    <mergeCell ref="C10:C11"/>
    <mergeCell ref="N11:Q11"/>
    <mergeCell ref="N13:Q13"/>
    <mergeCell ref="N14:Q14"/>
    <mergeCell ref="N15:Q15"/>
    <mergeCell ref="N34:Q34"/>
    <mergeCell ref="D10:Q10"/>
    <mergeCell ref="N17:Q17"/>
    <mergeCell ref="N18:Q18"/>
    <mergeCell ref="N19:Q19"/>
    <mergeCell ref="N41:Q41"/>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5:M5"/>
    <mergeCell ref="E5:G5"/>
    <mergeCell ref="E6:G6"/>
    <mergeCell ref="E7:G7"/>
    <mergeCell ref="B12:Q12"/>
    <mergeCell ref="N20:Q20"/>
    <mergeCell ref="N21:Q21"/>
    <mergeCell ref="N22:Q22"/>
    <mergeCell ref="N23:Q23"/>
    <mergeCell ref="N72:Q72"/>
    <mergeCell ref="N61:Q61"/>
    <mergeCell ref="N62:Q62"/>
    <mergeCell ref="N63:Q63"/>
    <mergeCell ref="N65:Q65"/>
    <mergeCell ref="N66:Q66"/>
    <mergeCell ref="N67:Q67"/>
    <mergeCell ref="N32:Q32"/>
    <mergeCell ref="K7:M7"/>
    <mergeCell ref="N24:Q24"/>
    <mergeCell ref="N25:Q25"/>
    <mergeCell ref="N26:Q26"/>
    <mergeCell ref="N27:Q27"/>
    <mergeCell ref="N28:Q28"/>
    <mergeCell ref="A90:B90"/>
    <mergeCell ref="D90:Q90"/>
    <mergeCell ref="A91:B91"/>
    <mergeCell ref="N37:Q37"/>
    <mergeCell ref="N38:Q38"/>
    <mergeCell ref="N68:Q68"/>
    <mergeCell ref="B75:Q75"/>
    <mergeCell ref="N76:Q76"/>
    <mergeCell ref="N77:Q77"/>
    <mergeCell ref="D91:Q91"/>
    <mergeCell ref="N73:Q73"/>
    <mergeCell ref="N86:Q86"/>
    <mergeCell ref="N87:Q87"/>
    <mergeCell ref="N88:Q88"/>
    <mergeCell ref="N78:Q78"/>
    <mergeCell ref="N80:Q80"/>
    <mergeCell ref="N81:Q81"/>
    <mergeCell ref="N82:Q82"/>
    <mergeCell ref="N83:Q83"/>
    <mergeCell ref="N84:Q84"/>
    <mergeCell ref="N85:Q85"/>
    <mergeCell ref="N69:Q69"/>
    <mergeCell ref="N70:Q70"/>
    <mergeCell ref="N71:Q71"/>
    <mergeCell ref="N58:Q58"/>
    <mergeCell ref="B60:Q60"/>
    <mergeCell ref="N57:Q57"/>
    <mergeCell ref="N43:Q43"/>
    <mergeCell ref="N53:Q53"/>
    <mergeCell ref="N54:Q54"/>
    <mergeCell ref="N55:Q55"/>
    <mergeCell ref="N56:Q56"/>
    <mergeCell ref="N42:Q42"/>
    <mergeCell ref="N46:Q46"/>
    <mergeCell ref="N47:Q47"/>
    <mergeCell ref="N48:Q48"/>
    <mergeCell ref="N49:Q49"/>
    <mergeCell ref="N50:Q50"/>
    <mergeCell ref="N51:Q51"/>
    <mergeCell ref="N52:Q52"/>
    <mergeCell ref="N29:Q29"/>
    <mergeCell ref="N30:Q30"/>
    <mergeCell ref="N31:Q31"/>
    <mergeCell ref="N44:Q44"/>
    <mergeCell ref="N45:Q45"/>
    <mergeCell ref="N33:Q33"/>
    <mergeCell ref="B36:Q36"/>
    <mergeCell ref="N39:Q39"/>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37:E39"/>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cols>
    <col min="1" max="1" width="2" style="43" customWidth="1"/>
    <col min="2" max="4" width="17.75" style="43" customWidth="1"/>
    <col min="5" max="5" width="13.125" style="43" customWidth="1"/>
    <col min="6" max="6" width="3.5" style="43" customWidth="1"/>
    <col min="7" max="8" width="13.125" style="43" customWidth="1"/>
    <col min="9" max="9" width="3.5" style="43" customWidth="1"/>
    <col min="10" max="11" width="13.125" style="43" customWidth="1"/>
    <col min="12" max="12" width="3.5" style="43" customWidth="1"/>
    <col min="13" max="14" width="13.125" style="43" customWidth="1"/>
    <col min="15" max="15" width="3.5" style="43" customWidth="1"/>
    <col min="16" max="16" width="13.125" style="43" customWidth="1"/>
    <col min="17" max="17" width="28.125" style="43" customWidth="1"/>
    <col min="18" max="16384" width="9" style="43"/>
  </cols>
  <sheetData>
    <row r="1" spans="1:17" ht="30">
      <c r="A1" s="519" t="s">
        <v>73</v>
      </c>
      <c r="B1" s="519"/>
      <c r="C1" s="519"/>
      <c r="D1" s="519"/>
      <c r="E1" s="519"/>
      <c r="F1" s="519"/>
      <c r="G1" s="519"/>
      <c r="H1" s="519"/>
      <c r="I1" s="519"/>
      <c r="J1" s="519"/>
      <c r="K1" s="519"/>
      <c r="L1" s="519"/>
      <c r="M1" s="519"/>
      <c r="N1" s="202"/>
      <c r="O1" s="202"/>
      <c r="P1" s="202"/>
      <c r="Q1" s="202"/>
    </row>
    <row r="2" spans="1:17" ht="24">
      <c r="A2" s="318"/>
      <c r="B2" s="319"/>
      <c r="C2" s="319"/>
      <c r="D2" s="320"/>
      <c r="E2" s="321"/>
      <c r="F2" s="321"/>
      <c r="G2" s="322"/>
      <c r="H2" s="323"/>
      <c r="I2" s="322"/>
      <c r="J2" s="324"/>
      <c r="K2" s="324"/>
      <c r="L2" s="325"/>
      <c r="M2" s="324"/>
      <c r="N2" s="202"/>
      <c r="O2" s="202"/>
      <c r="P2" s="202"/>
      <c r="Q2" s="202"/>
    </row>
    <row r="3" spans="1:17" s="52" customFormat="1" ht="29.25" customHeight="1">
      <c r="A3" s="326" t="s">
        <v>74</v>
      </c>
      <c r="B3" s="327"/>
      <c r="C3" s="327"/>
      <c r="D3" s="327"/>
      <c r="E3" s="328"/>
      <c r="F3" s="328"/>
      <c r="G3" s="329"/>
      <c r="H3" s="330"/>
      <c r="I3" s="329"/>
      <c r="J3" s="292"/>
      <c r="K3" s="292"/>
      <c r="L3" s="331"/>
      <c r="M3" s="292"/>
      <c r="N3" s="332"/>
      <c r="O3" s="332"/>
      <c r="P3" s="332"/>
      <c r="Q3" s="332"/>
    </row>
    <row r="4" spans="1:17" ht="54" customHeight="1">
      <c r="A4" s="513"/>
      <c r="B4" s="513"/>
      <c r="C4" s="513"/>
      <c r="D4" s="513"/>
      <c r="E4" s="505" t="s">
        <v>8</v>
      </c>
      <c r="F4" s="505"/>
      <c r="G4" s="505"/>
      <c r="H4" s="505" t="s">
        <v>9</v>
      </c>
      <c r="I4" s="505"/>
      <c r="J4" s="505"/>
      <c r="K4" s="505" t="s">
        <v>10</v>
      </c>
      <c r="L4" s="505"/>
      <c r="M4" s="505"/>
      <c r="N4" s="498" t="s">
        <v>11</v>
      </c>
      <c r="O4" s="499"/>
      <c r="P4" s="500"/>
      <c r="Q4" s="355" t="s">
        <v>46</v>
      </c>
    </row>
    <row r="5" spans="1:17" ht="47.25" customHeight="1">
      <c r="A5" s="511" t="s">
        <v>75</v>
      </c>
      <c r="B5" s="511"/>
      <c r="C5" s="511"/>
      <c r="D5" s="511"/>
      <c r="E5" s="520">
        <f>C20</f>
        <v>0</v>
      </c>
      <c r="F5" s="520"/>
      <c r="G5" s="520"/>
      <c r="H5" s="520">
        <f>C30</f>
        <v>0</v>
      </c>
      <c r="I5" s="520"/>
      <c r="J5" s="520"/>
      <c r="K5" s="520">
        <f>C40</f>
        <v>0</v>
      </c>
      <c r="L5" s="520"/>
      <c r="M5" s="520"/>
      <c r="N5" s="450">
        <f>C50</f>
        <v>0</v>
      </c>
      <c r="O5" s="451"/>
      <c r="P5" s="452"/>
      <c r="Q5" s="291">
        <f>SUM(E5:P5)</f>
        <v>0</v>
      </c>
    </row>
    <row r="6" spans="1:17" ht="39.950000000000003" customHeight="1">
      <c r="A6" s="512" t="s">
        <v>76</v>
      </c>
      <c r="B6" s="512"/>
      <c r="C6" s="512"/>
      <c r="D6" s="512"/>
      <c r="E6" s="532" t="e">
        <f>E5/'① 調達の内訳'!C13</f>
        <v>#DIV/0!</v>
      </c>
      <c r="F6" s="533"/>
      <c r="G6" s="534"/>
      <c r="H6" s="533" t="e">
        <f>H5/'① 調達の内訳'!D13</f>
        <v>#DIV/0!</v>
      </c>
      <c r="I6" s="533"/>
      <c r="J6" s="534"/>
      <c r="K6" s="535" t="e">
        <f>K5/'① 調達の内訳'!E13</f>
        <v>#DIV/0!</v>
      </c>
      <c r="L6" s="535"/>
      <c r="M6" s="535"/>
      <c r="N6" s="532" t="e">
        <f>N5/'① 調達の内訳'!F13</f>
        <v>#DIV/0!</v>
      </c>
      <c r="O6" s="533"/>
      <c r="P6" s="534"/>
      <c r="Q6" s="351" t="e">
        <f>Q5/'① 調達の内訳'!G13</f>
        <v>#DIV/0!</v>
      </c>
    </row>
    <row r="7" spans="1:17" ht="24">
      <c r="A7" s="333"/>
      <c r="B7" s="334"/>
      <c r="C7" s="334"/>
      <c r="D7" s="335"/>
      <c r="E7" s="336"/>
      <c r="F7" s="336"/>
      <c r="G7" s="337"/>
      <c r="H7" s="338"/>
      <c r="I7" s="337"/>
      <c r="J7" s="339"/>
      <c r="K7" s="339"/>
      <c r="L7" s="340"/>
      <c r="M7" s="339"/>
      <c r="N7" s="309"/>
      <c r="O7" s="309"/>
      <c r="P7" s="309"/>
      <c r="Q7" s="309"/>
    </row>
    <row r="8" spans="1:17" s="54" customFormat="1" ht="39.950000000000003" customHeight="1">
      <c r="A8" s="292" t="s">
        <v>77</v>
      </c>
      <c r="B8" s="293"/>
      <c r="C8" s="294"/>
      <c r="D8" s="295"/>
      <c r="E8" s="296"/>
      <c r="F8" s="296"/>
      <c r="G8" s="297"/>
      <c r="H8" s="298"/>
      <c r="I8" s="297"/>
      <c r="J8" s="299"/>
      <c r="K8" s="299"/>
      <c r="L8" s="300"/>
      <c r="M8" s="299"/>
      <c r="N8" s="301"/>
      <c r="O8" s="301"/>
      <c r="P8" s="301"/>
      <c r="Q8" s="301"/>
    </row>
    <row r="9" spans="1:17" s="55" customFormat="1" ht="24">
      <c r="A9" s="525" t="s">
        <v>48</v>
      </c>
      <c r="B9" s="526"/>
      <c r="C9" s="529" t="s">
        <v>49</v>
      </c>
      <c r="D9" s="531" t="s">
        <v>50</v>
      </c>
      <c r="E9" s="531"/>
      <c r="F9" s="531"/>
      <c r="G9" s="531"/>
      <c r="H9" s="531"/>
      <c r="I9" s="531"/>
      <c r="J9" s="531"/>
      <c r="K9" s="531"/>
      <c r="L9" s="531"/>
      <c r="M9" s="531"/>
      <c r="N9" s="531"/>
      <c r="O9" s="531"/>
      <c r="P9" s="531"/>
      <c r="Q9" s="531"/>
    </row>
    <row r="10" spans="1:17" s="55" customFormat="1" ht="24">
      <c r="A10" s="527"/>
      <c r="B10" s="528"/>
      <c r="C10" s="530"/>
      <c r="D10" s="353" t="s">
        <v>51</v>
      </c>
      <c r="E10" s="302" t="s">
        <v>52</v>
      </c>
      <c r="F10" s="303" t="s">
        <v>53</v>
      </c>
      <c r="G10" s="302" t="s">
        <v>54</v>
      </c>
      <c r="H10" s="302" t="s">
        <v>55</v>
      </c>
      <c r="I10" s="303" t="s">
        <v>53</v>
      </c>
      <c r="J10" s="302" t="s">
        <v>54</v>
      </c>
      <c r="K10" s="302" t="s">
        <v>55</v>
      </c>
      <c r="L10" s="304" t="s">
        <v>66</v>
      </c>
      <c r="M10" s="354" t="s">
        <v>57</v>
      </c>
      <c r="N10" s="531" t="s">
        <v>67</v>
      </c>
      <c r="O10" s="531"/>
      <c r="P10" s="531"/>
      <c r="Q10" s="531"/>
    </row>
    <row r="11" spans="1:17" s="55" customFormat="1" ht="22.5" customHeight="1">
      <c r="A11" s="305"/>
      <c r="B11" s="268"/>
      <c r="C11" s="284" t="str">
        <f>IF(SUM(M11:M13)=0,"",SUM(M11:M13))</f>
        <v/>
      </c>
      <c r="D11" s="270"/>
      <c r="E11" s="244"/>
      <c r="F11" s="246" t="str">
        <f>IF(E11="","","X")</f>
        <v/>
      </c>
      <c r="G11" s="271"/>
      <c r="H11" s="245"/>
      <c r="I11" s="246" t="str">
        <f>IF(G11="","","X")</f>
        <v/>
      </c>
      <c r="J11" s="271"/>
      <c r="K11" s="245"/>
      <c r="L11" s="246" t="str">
        <f>IF(J11="","","=")</f>
        <v/>
      </c>
      <c r="M11" s="247" t="str">
        <f>IF(E11*IF(G11="",1,G11)*IF(J11="",1,J11)=0,"",E11*IF(G11="",1,G11)*IF(J11="",1,J11))</f>
        <v/>
      </c>
      <c r="N11" s="493"/>
      <c r="O11" s="493"/>
      <c r="P11" s="493"/>
      <c r="Q11" s="494"/>
    </row>
    <row r="12" spans="1:17" s="55" customFormat="1" ht="22.5" customHeight="1">
      <c r="A12" s="306"/>
      <c r="B12" s="238"/>
      <c r="C12" s="231"/>
      <c r="D12" s="285"/>
      <c r="E12" s="233"/>
      <c r="F12" s="234" t="str">
        <f t="shared" ref="F12:F19" si="0">IF(E12="","","X")</f>
        <v/>
      </c>
      <c r="G12" s="273"/>
      <c r="H12" s="236"/>
      <c r="I12" s="234" t="str">
        <f t="shared" ref="I12:I19" si="1">IF(G12="","","X")</f>
        <v/>
      </c>
      <c r="J12" s="273"/>
      <c r="K12" s="236"/>
      <c r="L12" s="234" t="str">
        <f t="shared" ref="L12:L19" si="2">IF(J12="","","=")</f>
        <v/>
      </c>
      <c r="M12" s="237" t="str">
        <f t="shared" ref="M12:M19" si="3">IF(E12*IF(G12="",1,G12)*IF(J12="",1,J12)=0,"",E12*IF(G12="",1,G12)*IF(J12="",1,J12))</f>
        <v/>
      </c>
      <c r="N12" s="487"/>
      <c r="O12" s="487"/>
      <c r="P12" s="487"/>
      <c r="Q12" s="488"/>
    </row>
    <row r="13" spans="1:17" s="55" customFormat="1" ht="22.5" customHeight="1">
      <c r="A13" s="306"/>
      <c r="B13" s="238"/>
      <c r="C13" s="231"/>
      <c r="D13" s="285"/>
      <c r="E13" s="233"/>
      <c r="F13" s="242" t="str">
        <f t="shared" si="0"/>
        <v/>
      </c>
      <c r="G13" s="274"/>
      <c r="H13" s="275"/>
      <c r="I13" s="242" t="str">
        <f t="shared" si="1"/>
        <v/>
      </c>
      <c r="J13" s="274"/>
      <c r="K13" s="275"/>
      <c r="L13" s="242" t="str">
        <f t="shared" si="2"/>
        <v/>
      </c>
      <c r="M13" s="276" t="str">
        <f t="shared" si="3"/>
        <v/>
      </c>
      <c r="N13" s="491"/>
      <c r="O13" s="491"/>
      <c r="P13" s="491"/>
      <c r="Q13" s="492"/>
    </row>
    <row r="14" spans="1:17" s="55" customFormat="1" ht="22.5" customHeight="1">
      <c r="A14" s="306"/>
      <c r="B14" s="243"/>
      <c r="C14" s="284" t="str">
        <f>IF(SUM(M14:M16)=0,"",SUM(M14:M16))</f>
        <v/>
      </c>
      <c r="D14" s="286"/>
      <c r="E14" s="252"/>
      <c r="F14" s="234" t="str">
        <f t="shared" si="0"/>
        <v/>
      </c>
      <c r="G14" s="273"/>
      <c r="H14" s="236"/>
      <c r="I14" s="234" t="str">
        <f t="shared" si="1"/>
        <v/>
      </c>
      <c r="J14" s="273"/>
      <c r="K14" s="236"/>
      <c r="L14" s="234" t="str">
        <f t="shared" si="2"/>
        <v/>
      </c>
      <c r="M14" s="237" t="str">
        <f t="shared" si="3"/>
        <v/>
      </c>
      <c r="N14" s="487"/>
      <c r="O14" s="487"/>
      <c r="P14" s="487"/>
      <c r="Q14" s="488"/>
    </row>
    <row r="15" spans="1:17" s="55" customFormat="1" ht="22.5" customHeight="1">
      <c r="A15" s="306"/>
      <c r="B15" s="238"/>
      <c r="C15" s="231"/>
      <c r="D15" s="285"/>
      <c r="E15" s="233"/>
      <c r="F15" s="234" t="str">
        <f t="shared" si="0"/>
        <v/>
      </c>
      <c r="G15" s="273"/>
      <c r="H15" s="236"/>
      <c r="I15" s="234" t="str">
        <f t="shared" si="1"/>
        <v/>
      </c>
      <c r="J15" s="273"/>
      <c r="K15" s="236"/>
      <c r="L15" s="234" t="str">
        <f t="shared" si="2"/>
        <v/>
      </c>
      <c r="M15" s="237" t="str">
        <f t="shared" si="3"/>
        <v/>
      </c>
      <c r="N15" s="487"/>
      <c r="O15" s="487"/>
      <c r="P15" s="487"/>
      <c r="Q15" s="488"/>
    </row>
    <row r="16" spans="1:17" s="55" customFormat="1" ht="22.5" customHeight="1">
      <c r="A16" s="306"/>
      <c r="B16" s="278"/>
      <c r="C16" s="239"/>
      <c r="D16" s="287"/>
      <c r="E16" s="241"/>
      <c r="F16" s="242" t="str">
        <f t="shared" si="0"/>
        <v/>
      </c>
      <c r="G16" s="274"/>
      <c r="H16" s="275"/>
      <c r="I16" s="242" t="str">
        <f t="shared" si="1"/>
        <v/>
      </c>
      <c r="J16" s="274"/>
      <c r="K16" s="275"/>
      <c r="L16" s="242" t="str">
        <f t="shared" si="2"/>
        <v/>
      </c>
      <c r="M16" s="276" t="str">
        <f t="shared" si="3"/>
        <v/>
      </c>
      <c r="N16" s="491"/>
      <c r="O16" s="491"/>
      <c r="P16" s="491"/>
      <c r="Q16" s="492"/>
    </row>
    <row r="17" spans="1:17" s="55" customFormat="1" ht="22.5" customHeight="1">
      <c r="A17" s="306"/>
      <c r="B17" s="230"/>
      <c r="C17" s="231" t="str">
        <f>IF(SUM(M17:M19)=0,"",SUM(M17:M19))</f>
        <v/>
      </c>
      <c r="D17" s="288"/>
      <c r="E17" s="233"/>
      <c r="F17" s="234" t="str">
        <f t="shared" si="0"/>
        <v/>
      </c>
      <c r="G17" s="273"/>
      <c r="H17" s="236"/>
      <c r="I17" s="234" t="str">
        <f t="shared" si="1"/>
        <v/>
      </c>
      <c r="J17" s="273"/>
      <c r="K17" s="236"/>
      <c r="L17" s="234" t="str">
        <f t="shared" si="2"/>
        <v/>
      </c>
      <c r="M17" s="237" t="str">
        <f t="shared" si="3"/>
        <v/>
      </c>
      <c r="N17" s="487"/>
      <c r="O17" s="487"/>
      <c r="P17" s="487"/>
      <c r="Q17" s="488"/>
    </row>
    <row r="18" spans="1:17" s="55" customFormat="1" ht="22.5" customHeight="1">
      <c r="A18" s="306"/>
      <c r="B18" s="238"/>
      <c r="C18" s="231"/>
      <c r="D18" s="288"/>
      <c r="E18" s="233"/>
      <c r="F18" s="234" t="str">
        <f t="shared" si="0"/>
        <v/>
      </c>
      <c r="G18" s="273"/>
      <c r="H18" s="236"/>
      <c r="I18" s="234" t="str">
        <f t="shared" si="1"/>
        <v/>
      </c>
      <c r="J18" s="273"/>
      <c r="K18" s="236"/>
      <c r="L18" s="234" t="str">
        <f t="shared" si="2"/>
        <v/>
      </c>
      <c r="M18" s="237" t="str">
        <f t="shared" si="3"/>
        <v/>
      </c>
      <c r="N18" s="487"/>
      <c r="O18" s="487"/>
      <c r="P18" s="487"/>
      <c r="Q18" s="488"/>
    </row>
    <row r="19" spans="1:17" s="55" customFormat="1" ht="22.5" customHeight="1">
      <c r="A19" s="306"/>
      <c r="B19" s="278"/>
      <c r="C19" s="239"/>
      <c r="D19" s="289"/>
      <c r="E19" s="241"/>
      <c r="F19" s="242" t="str">
        <f t="shared" si="0"/>
        <v/>
      </c>
      <c r="G19" s="274"/>
      <c r="H19" s="275"/>
      <c r="I19" s="242" t="str">
        <f t="shared" si="1"/>
        <v/>
      </c>
      <c r="J19" s="274"/>
      <c r="K19" s="275"/>
      <c r="L19" s="242" t="str">
        <f t="shared" si="2"/>
        <v/>
      </c>
      <c r="M19" s="276" t="str">
        <f t="shared" si="3"/>
        <v/>
      </c>
      <c r="N19" s="491"/>
      <c r="O19" s="491"/>
      <c r="P19" s="491"/>
      <c r="Q19" s="492"/>
    </row>
    <row r="20" spans="1:17" s="55" customFormat="1" ht="22.5" customHeight="1">
      <c r="A20" s="307"/>
      <c r="B20" s="282" t="s">
        <v>30</v>
      </c>
      <c r="C20" s="290">
        <f>SUM(C11:C19)</f>
        <v>0</v>
      </c>
      <c r="D20" s="453"/>
      <c r="E20" s="454"/>
      <c r="F20" s="454"/>
      <c r="G20" s="454"/>
      <c r="H20" s="454"/>
      <c r="I20" s="454"/>
      <c r="J20" s="454"/>
      <c r="K20" s="454"/>
      <c r="L20" s="454"/>
      <c r="M20" s="454"/>
      <c r="N20" s="454"/>
      <c r="O20" s="454"/>
      <c r="P20" s="454"/>
      <c r="Q20" s="455"/>
    </row>
    <row r="21" spans="1:17" s="55" customFormat="1" ht="22.5" customHeight="1">
      <c r="A21" s="306"/>
      <c r="B21" s="268"/>
      <c r="C21" s="284" t="str">
        <f>IF(SUM(M21:M23)=0,"",SUM(M21:M23))</f>
        <v/>
      </c>
      <c r="D21" s="270"/>
      <c r="E21" s="244"/>
      <c r="F21" s="246" t="str">
        <f>IF(E21="","","X")</f>
        <v/>
      </c>
      <c r="G21" s="271"/>
      <c r="H21" s="245"/>
      <c r="I21" s="246" t="str">
        <f>IF(G21="","","X")</f>
        <v/>
      </c>
      <c r="J21" s="271"/>
      <c r="K21" s="245"/>
      <c r="L21" s="246" t="str">
        <f>IF(J21="","","=")</f>
        <v/>
      </c>
      <c r="M21" s="247" t="str">
        <f>IF(E21*IF(G21="",1,G21)*IF(J21="",1,J21)=0,"",E21*IF(G21="",1,G21)*IF(J21="",1,J21))</f>
        <v/>
      </c>
      <c r="N21" s="493"/>
      <c r="O21" s="493"/>
      <c r="P21" s="493"/>
      <c r="Q21" s="494"/>
    </row>
    <row r="22" spans="1:17" s="55" customFormat="1" ht="22.5" customHeight="1">
      <c r="A22" s="306"/>
      <c r="B22" s="238"/>
      <c r="C22" s="231"/>
      <c r="D22" s="285"/>
      <c r="E22" s="233"/>
      <c r="F22" s="234" t="str">
        <f t="shared" ref="F22:F29" si="4">IF(E22="","","X")</f>
        <v/>
      </c>
      <c r="G22" s="273"/>
      <c r="H22" s="236"/>
      <c r="I22" s="234" t="str">
        <f t="shared" ref="I22:I29" si="5">IF(G22="","","X")</f>
        <v/>
      </c>
      <c r="J22" s="273"/>
      <c r="K22" s="236"/>
      <c r="L22" s="234" t="str">
        <f t="shared" ref="L22:L29" si="6">IF(J22="","","=")</f>
        <v/>
      </c>
      <c r="M22" s="237" t="str">
        <f t="shared" ref="M22:M29" si="7">IF(E22*IF(G22="",1,G22)*IF(J22="",1,J22)=0,"",E22*IF(G22="",1,G22)*IF(J22="",1,J22))</f>
        <v/>
      </c>
      <c r="N22" s="487"/>
      <c r="O22" s="487"/>
      <c r="P22" s="487"/>
      <c r="Q22" s="488"/>
    </row>
    <row r="23" spans="1:17" s="55" customFormat="1" ht="22.5" customHeight="1">
      <c r="A23" s="306"/>
      <c r="B23" s="238"/>
      <c r="C23" s="231"/>
      <c r="D23" s="285"/>
      <c r="E23" s="233"/>
      <c r="F23" s="242" t="str">
        <f t="shared" si="4"/>
        <v/>
      </c>
      <c r="G23" s="274"/>
      <c r="H23" s="275"/>
      <c r="I23" s="242" t="str">
        <f t="shared" si="5"/>
        <v/>
      </c>
      <c r="J23" s="274"/>
      <c r="K23" s="275"/>
      <c r="L23" s="242" t="str">
        <f t="shared" si="6"/>
        <v/>
      </c>
      <c r="M23" s="276" t="str">
        <f t="shared" si="7"/>
        <v/>
      </c>
      <c r="N23" s="491"/>
      <c r="O23" s="491"/>
      <c r="P23" s="491"/>
      <c r="Q23" s="492"/>
    </row>
    <row r="24" spans="1:17" s="55" customFormat="1" ht="22.5" customHeight="1">
      <c r="A24" s="306"/>
      <c r="B24" s="243"/>
      <c r="C24" s="284" t="str">
        <f>IF(SUM(M24:M26)=0,"",SUM(M24:M26))</f>
        <v/>
      </c>
      <c r="D24" s="286"/>
      <c r="E24" s="252"/>
      <c r="F24" s="234" t="str">
        <f t="shared" si="4"/>
        <v/>
      </c>
      <c r="G24" s="273"/>
      <c r="H24" s="236"/>
      <c r="I24" s="234" t="str">
        <f t="shared" si="5"/>
        <v/>
      </c>
      <c r="J24" s="273"/>
      <c r="K24" s="236"/>
      <c r="L24" s="234" t="str">
        <f t="shared" si="6"/>
        <v/>
      </c>
      <c r="M24" s="237" t="str">
        <f t="shared" si="7"/>
        <v/>
      </c>
      <c r="N24" s="487"/>
      <c r="O24" s="487"/>
      <c r="P24" s="487"/>
      <c r="Q24" s="488"/>
    </row>
    <row r="25" spans="1:17" s="55" customFormat="1" ht="22.5" customHeight="1">
      <c r="A25" s="306"/>
      <c r="B25" s="238"/>
      <c r="C25" s="231"/>
      <c r="D25" s="285"/>
      <c r="E25" s="233"/>
      <c r="F25" s="234" t="str">
        <f t="shared" si="4"/>
        <v/>
      </c>
      <c r="G25" s="273"/>
      <c r="H25" s="236"/>
      <c r="I25" s="234" t="str">
        <f t="shared" si="5"/>
        <v/>
      </c>
      <c r="J25" s="273"/>
      <c r="K25" s="236"/>
      <c r="L25" s="234" t="str">
        <f t="shared" si="6"/>
        <v/>
      </c>
      <c r="M25" s="237" t="str">
        <f t="shared" si="7"/>
        <v/>
      </c>
      <c r="N25" s="487"/>
      <c r="O25" s="487"/>
      <c r="P25" s="487"/>
      <c r="Q25" s="488"/>
    </row>
    <row r="26" spans="1:17" s="55" customFormat="1" ht="22.5" customHeight="1">
      <c r="A26" s="306"/>
      <c r="B26" s="278"/>
      <c r="C26" s="239"/>
      <c r="D26" s="287"/>
      <c r="E26" s="241"/>
      <c r="F26" s="242" t="str">
        <f t="shared" si="4"/>
        <v/>
      </c>
      <c r="G26" s="274"/>
      <c r="H26" s="275"/>
      <c r="I26" s="242" t="str">
        <f t="shared" si="5"/>
        <v/>
      </c>
      <c r="J26" s="274"/>
      <c r="K26" s="275"/>
      <c r="L26" s="242" t="str">
        <f t="shared" si="6"/>
        <v/>
      </c>
      <c r="M26" s="276" t="str">
        <f t="shared" si="7"/>
        <v/>
      </c>
      <c r="N26" s="491"/>
      <c r="O26" s="491"/>
      <c r="P26" s="491"/>
      <c r="Q26" s="492"/>
    </row>
    <row r="27" spans="1:17" s="55" customFormat="1" ht="22.5" customHeight="1">
      <c r="A27" s="306"/>
      <c r="B27" s="230"/>
      <c r="C27" s="231" t="str">
        <f>IF(SUM(M27:M29)=0,"",SUM(M27:M29))</f>
        <v/>
      </c>
      <c r="D27" s="288"/>
      <c r="E27" s="233"/>
      <c r="F27" s="234" t="str">
        <f t="shared" si="4"/>
        <v/>
      </c>
      <c r="G27" s="273"/>
      <c r="H27" s="236"/>
      <c r="I27" s="234" t="str">
        <f t="shared" si="5"/>
        <v/>
      </c>
      <c r="J27" s="273"/>
      <c r="K27" s="236"/>
      <c r="L27" s="234" t="str">
        <f t="shared" si="6"/>
        <v/>
      </c>
      <c r="M27" s="237" t="str">
        <f t="shared" si="7"/>
        <v/>
      </c>
      <c r="N27" s="487"/>
      <c r="O27" s="487"/>
      <c r="P27" s="487"/>
      <c r="Q27" s="488"/>
    </row>
    <row r="28" spans="1:17" s="55" customFormat="1" ht="22.5" customHeight="1">
      <c r="A28" s="306"/>
      <c r="B28" s="238"/>
      <c r="C28" s="231"/>
      <c r="D28" s="288"/>
      <c r="E28" s="233"/>
      <c r="F28" s="234" t="str">
        <f t="shared" si="4"/>
        <v/>
      </c>
      <c r="G28" s="273"/>
      <c r="H28" s="236"/>
      <c r="I28" s="234" t="str">
        <f t="shared" si="5"/>
        <v/>
      </c>
      <c r="J28" s="273"/>
      <c r="K28" s="236"/>
      <c r="L28" s="234" t="str">
        <f t="shared" si="6"/>
        <v/>
      </c>
      <c r="M28" s="237" t="str">
        <f t="shared" si="7"/>
        <v/>
      </c>
      <c r="N28" s="487"/>
      <c r="O28" s="487"/>
      <c r="P28" s="487"/>
      <c r="Q28" s="488"/>
    </row>
    <row r="29" spans="1:17" s="55" customFormat="1" ht="22.5" customHeight="1">
      <c r="A29" s="306"/>
      <c r="B29" s="278"/>
      <c r="C29" s="239"/>
      <c r="D29" s="289"/>
      <c r="E29" s="241"/>
      <c r="F29" s="242" t="str">
        <f t="shared" si="4"/>
        <v/>
      </c>
      <c r="G29" s="274"/>
      <c r="H29" s="275"/>
      <c r="I29" s="242" t="str">
        <f t="shared" si="5"/>
        <v/>
      </c>
      <c r="J29" s="274"/>
      <c r="K29" s="275"/>
      <c r="L29" s="242" t="str">
        <f t="shared" si="6"/>
        <v/>
      </c>
      <c r="M29" s="276" t="str">
        <f t="shared" si="7"/>
        <v/>
      </c>
      <c r="N29" s="491"/>
      <c r="O29" s="491"/>
      <c r="P29" s="491"/>
      <c r="Q29" s="492"/>
    </row>
    <row r="30" spans="1:17" s="55" customFormat="1" ht="22.5" customHeight="1">
      <c r="A30" s="307"/>
      <c r="B30" s="282" t="s">
        <v>31</v>
      </c>
      <c r="C30" s="290">
        <f>SUM(C21:C29)</f>
        <v>0</v>
      </c>
      <c r="D30" s="453"/>
      <c r="E30" s="454"/>
      <c r="F30" s="454"/>
      <c r="G30" s="454"/>
      <c r="H30" s="454"/>
      <c r="I30" s="454"/>
      <c r="J30" s="454"/>
      <c r="K30" s="454"/>
      <c r="L30" s="454"/>
      <c r="M30" s="454"/>
      <c r="N30" s="454"/>
      <c r="O30" s="454"/>
      <c r="P30" s="454"/>
      <c r="Q30" s="455"/>
    </row>
    <row r="31" spans="1:17" s="55" customFormat="1" ht="22.5" customHeight="1">
      <c r="A31" s="306"/>
      <c r="B31" s="268"/>
      <c r="C31" s="284" t="str">
        <f>IF(SUM(M31:M33)=0,"",SUM(M31:M33))</f>
        <v/>
      </c>
      <c r="D31" s="270"/>
      <c r="E31" s="244"/>
      <c r="F31" s="246" t="str">
        <f>IF(E31="","","X")</f>
        <v/>
      </c>
      <c r="G31" s="271"/>
      <c r="H31" s="245"/>
      <c r="I31" s="246" t="str">
        <f>IF(G31="","","X")</f>
        <v/>
      </c>
      <c r="J31" s="271"/>
      <c r="K31" s="245"/>
      <c r="L31" s="246" t="str">
        <f>IF(J31="","","=")</f>
        <v/>
      </c>
      <c r="M31" s="247" t="str">
        <f>IF(E31*IF(G31="",1,G31)*IF(J31="",1,J31)=0,"",E31*IF(G31="",1,G31)*IF(J31="",1,J31))</f>
        <v/>
      </c>
      <c r="N31" s="493"/>
      <c r="O31" s="493"/>
      <c r="P31" s="493"/>
      <c r="Q31" s="494"/>
    </row>
    <row r="32" spans="1:17" s="55" customFormat="1" ht="22.5" customHeight="1">
      <c r="A32" s="306"/>
      <c r="B32" s="238"/>
      <c r="C32" s="231"/>
      <c r="D32" s="285"/>
      <c r="E32" s="233"/>
      <c r="F32" s="234" t="str">
        <f t="shared" ref="F32:F36" si="8">IF(E32="","","X")</f>
        <v/>
      </c>
      <c r="G32" s="273"/>
      <c r="H32" s="236"/>
      <c r="I32" s="234" t="str">
        <f t="shared" ref="I32:I36" si="9">IF(G32="","","X")</f>
        <v/>
      </c>
      <c r="J32" s="273"/>
      <c r="K32" s="236"/>
      <c r="L32" s="234" t="str">
        <f t="shared" ref="L32:L39" si="10">IF(J32="","","=")</f>
        <v/>
      </c>
      <c r="M32" s="237" t="str">
        <f t="shared" ref="M32:M39" si="11">IF(E32*IF(G32="",1,G32)*IF(J32="",1,J32)=0,"",E32*IF(G32="",1,G32)*IF(J32="",1,J32))</f>
        <v/>
      </c>
      <c r="N32" s="487"/>
      <c r="O32" s="487"/>
      <c r="P32" s="487"/>
      <c r="Q32" s="488"/>
    </row>
    <row r="33" spans="1:17" s="55" customFormat="1" ht="22.5" customHeight="1">
      <c r="A33" s="306"/>
      <c r="B33" s="238"/>
      <c r="C33" s="231"/>
      <c r="D33" s="285"/>
      <c r="E33" s="233"/>
      <c r="F33" s="242" t="str">
        <f t="shared" si="8"/>
        <v/>
      </c>
      <c r="G33" s="274"/>
      <c r="H33" s="275"/>
      <c r="I33" s="242" t="str">
        <f t="shared" si="9"/>
        <v/>
      </c>
      <c r="J33" s="274"/>
      <c r="K33" s="275"/>
      <c r="L33" s="242" t="str">
        <f t="shared" si="10"/>
        <v/>
      </c>
      <c r="M33" s="276" t="str">
        <f t="shared" si="11"/>
        <v/>
      </c>
      <c r="N33" s="491"/>
      <c r="O33" s="491"/>
      <c r="P33" s="491"/>
      <c r="Q33" s="492"/>
    </row>
    <row r="34" spans="1:17" s="55" customFormat="1" ht="22.5" customHeight="1">
      <c r="A34" s="306"/>
      <c r="B34" s="243"/>
      <c r="C34" s="284" t="str">
        <f>IF(SUM(M34:M36)=0,"",SUM(M34:M36))</f>
        <v/>
      </c>
      <c r="D34" s="286"/>
      <c r="E34" s="252"/>
      <c r="F34" s="234" t="str">
        <f t="shared" si="8"/>
        <v/>
      </c>
      <c r="G34" s="273"/>
      <c r="H34" s="236"/>
      <c r="I34" s="234" t="str">
        <f t="shared" si="9"/>
        <v/>
      </c>
      <c r="J34" s="273"/>
      <c r="K34" s="236"/>
      <c r="L34" s="234" t="str">
        <f t="shared" si="10"/>
        <v/>
      </c>
      <c r="M34" s="237" t="str">
        <f t="shared" si="11"/>
        <v/>
      </c>
      <c r="N34" s="487"/>
      <c r="O34" s="487"/>
      <c r="P34" s="487"/>
      <c r="Q34" s="488"/>
    </row>
    <row r="35" spans="1:17" s="55" customFormat="1" ht="22.5" customHeight="1">
      <c r="A35" s="306"/>
      <c r="B35" s="238"/>
      <c r="C35" s="231"/>
      <c r="D35" s="285"/>
      <c r="E35" s="233"/>
      <c r="F35" s="234" t="str">
        <f t="shared" si="8"/>
        <v/>
      </c>
      <c r="G35" s="273"/>
      <c r="H35" s="236"/>
      <c r="I35" s="234" t="str">
        <f t="shared" si="9"/>
        <v/>
      </c>
      <c r="J35" s="273"/>
      <c r="K35" s="236"/>
      <c r="L35" s="234" t="str">
        <f t="shared" si="10"/>
        <v/>
      </c>
      <c r="M35" s="237" t="str">
        <f t="shared" si="11"/>
        <v/>
      </c>
      <c r="N35" s="487"/>
      <c r="O35" s="487"/>
      <c r="P35" s="487"/>
      <c r="Q35" s="488"/>
    </row>
    <row r="36" spans="1:17" s="55" customFormat="1" ht="22.5" customHeight="1">
      <c r="A36" s="306"/>
      <c r="B36" s="278"/>
      <c r="C36" s="239"/>
      <c r="D36" s="287"/>
      <c r="E36" s="241"/>
      <c r="F36" s="242" t="str">
        <f t="shared" si="8"/>
        <v/>
      </c>
      <c r="G36" s="274"/>
      <c r="H36" s="275"/>
      <c r="I36" s="242" t="str">
        <f t="shared" si="9"/>
        <v/>
      </c>
      <c r="J36" s="274"/>
      <c r="K36" s="275"/>
      <c r="L36" s="242" t="str">
        <f t="shared" si="10"/>
        <v/>
      </c>
      <c r="M36" s="276" t="str">
        <f t="shared" si="11"/>
        <v/>
      </c>
      <c r="N36" s="491"/>
      <c r="O36" s="491"/>
      <c r="P36" s="491"/>
      <c r="Q36" s="492"/>
    </row>
    <row r="37" spans="1:17" s="55" customFormat="1" ht="22.5" customHeight="1">
      <c r="A37" s="306"/>
      <c r="B37" s="230"/>
      <c r="C37" s="231" t="str">
        <f>IF(SUM(M37:M39)=0,"",SUM(M37:M39))</f>
        <v/>
      </c>
      <c r="D37" s="288"/>
      <c r="E37" s="233"/>
      <c r="F37" s="234" t="str">
        <f t="shared" ref="F37:F39" si="12">IF(E37="","","X")</f>
        <v/>
      </c>
      <c r="G37" s="273"/>
      <c r="H37" s="236"/>
      <c r="I37" s="234" t="str">
        <f t="shared" ref="I37:I39" si="13">IF(G37="","","X")</f>
        <v/>
      </c>
      <c r="J37" s="273"/>
      <c r="K37" s="236"/>
      <c r="L37" s="234" t="str">
        <f t="shared" si="10"/>
        <v/>
      </c>
      <c r="M37" s="237" t="str">
        <f t="shared" si="11"/>
        <v/>
      </c>
      <c r="N37" s="487"/>
      <c r="O37" s="487"/>
      <c r="P37" s="487"/>
      <c r="Q37" s="488"/>
    </row>
    <row r="38" spans="1:17" s="55" customFormat="1" ht="22.5" customHeight="1">
      <c r="A38" s="306"/>
      <c r="B38" s="238"/>
      <c r="C38" s="231"/>
      <c r="D38" s="288"/>
      <c r="E38" s="233"/>
      <c r="F38" s="234" t="str">
        <f t="shared" si="12"/>
        <v/>
      </c>
      <c r="G38" s="273"/>
      <c r="H38" s="236"/>
      <c r="I38" s="234" t="str">
        <f t="shared" si="13"/>
        <v/>
      </c>
      <c r="J38" s="273"/>
      <c r="K38" s="236"/>
      <c r="L38" s="234" t="str">
        <f t="shared" si="10"/>
        <v/>
      </c>
      <c r="M38" s="237" t="str">
        <f t="shared" si="11"/>
        <v/>
      </c>
      <c r="N38" s="487"/>
      <c r="O38" s="487"/>
      <c r="P38" s="487"/>
      <c r="Q38" s="488"/>
    </row>
    <row r="39" spans="1:17" s="55" customFormat="1" ht="22.5" customHeight="1">
      <c r="A39" s="306"/>
      <c r="B39" s="278"/>
      <c r="C39" s="239"/>
      <c r="D39" s="289"/>
      <c r="E39" s="241"/>
      <c r="F39" s="242" t="str">
        <f t="shared" si="12"/>
        <v/>
      </c>
      <c r="G39" s="274"/>
      <c r="H39" s="275"/>
      <c r="I39" s="242" t="str">
        <f t="shared" si="13"/>
        <v/>
      </c>
      <c r="J39" s="274"/>
      <c r="K39" s="275"/>
      <c r="L39" s="242" t="str">
        <f t="shared" si="10"/>
        <v/>
      </c>
      <c r="M39" s="276" t="str">
        <f t="shared" si="11"/>
        <v/>
      </c>
      <c r="N39" s="491"/>
      <c r="O39" s="491"/>
      <c r="P39" s="491"/>
      <c r="Q39" s="492"/>
    </row>
    <row r="40" spans="1:17" s="55" customFormat="1" ht="22.5" customHeight="1">
      <c r="A40" s="307"/>
      <c r="B40" s="282" t="s">
        <v>32</v>
      </c>
      <c r="C40" s="290">
        <f>SUM(C31:C39)</f>
        <v>0</v>
      </c>
      <c r="D40" s="453"/>
      <c r="E40" s="454"/>
      <c r="F40" s="454"/>
      <c r="G40" s="454"/>
      <c r="H40" s="454"/>
      <c r="I40" s="454"/>
      <c r="J40" s="454"/>
      <c r="K40" s="454"/>
      <c r="L40" s="454"/>
      <c r="M40" s="454"/>
      <c r="N40" s="454"/>
      <c r="O40" s="454"/>
      <c r="P40" s="454"/>
      <c r="Q40" s="455"/>
    </row>
    <row r="41" spans="1:17" s="55" customFormat="1" ht="22.5" customHeight="1">
      <c r="A41" s="306"/>
      <c r="B41" s="268"/>
      <c r="C41" s="284" t="str">
        <f>IF(SUM(M41:M43)=0,"",SUM(M41:M43))</f>
        <v/>
      </c>
      <c r="D41" s="270"/>
      <c r="E41" s="244"/>
      <c r="F41" s="246" t="str">
        <f>IF(E41="","","X")</f>
        <v/>
      </c>
      <c r="G41" s="271"/>
      <c r="H41" s="245"/>
      <c r="I41" s="246" t="str">
        <f>IF(G41="","","X")</f>
        <v/>
      </c>
      <c r="J41" s="271"/>
      <c r="K41" s="245"/>
      <c r="L41" s="246" t="str">
        <f>IF(J41="","","=")</f>
        <v/>
      </c>
      <c r="M41" s="247" t="str">
        <f>IF(E41*IF(G41="",1,G41)*IF(J41="",1,J41)=0,"",E41*IF(G41="",1,G41)*IF(J41="",1,J41))</f>
        <v/>
      </c>
      <c r="N41" s="493"/>
      <c r="O41" s="493"/>
      <c r="P41" s="493"/>
      <c r="Q41" s="494"/>
    </row>
    <row r="42" spans="1:17" s="55" customFormat="1" ht="22.5" customHeight="1">
      <c r="A42" s="306"/>
      <c r="B42" s="238"/>
      <c r="C42" s="231"/>
      <c r="D42" s="285"/>
      <c r="E42" s="233"/>
      <c r="F42" s="234" t="str">
        <f t="shared" ref="F42:F46" si="14">IF(E42="","","X")</f>
        <v/>
      </c>
      <c r="G42" s="273"/>
      <c r="H42" s="236"/>
      <c r="I42" s="234" t="str">
        <f t="shared" ref="I42:I46" si="15">IF(G42="","","X")</f>
        <v/>
      </c>
      <c r="J42" s="273"/>
      <c r="K42" s="236"/>
      <c r="L42" s="234" t="str">
        <f t="shared" ref="L42:L49" si="16">IF(J42="","","=")</f>
        <v/>
      </c>
      <c r="M42" s="237" t="str">
        <f t="shared" ref="M42:M49" si="17">IF(E42*IF(G42="",1,G42)*IF(J42="",1,J42)=0,"",E42*IF(G42="",1,G42)*IF(J42="",1,J42))</f>
        <v/>
      </c>
      <c r="N42" s="487"/>
      <c r="O42" s="487"/>
      <c r="P42" s="487"/>
      <c r="Q42" s="488"/>
    </row>
    <row r="43" spans="1:17" s="55" customFormat="1" ht="22.5" customHeight="1">
      <c r="A43" s="306"/>
      <c r="B43" s="238"/>
      <c r="C43" s="231"/>
      <c r="D43" s="285"/>
      <c r="E43" s="233"/>
      <c r="F43" s="242" t="str">
        <f t="shared" si="14"/>
        <v/>
      </c>
      <c r="G43" s="274"/>
      <c r="H43" s="275"/>
      <c r="I43" s="242" t="str">
        <f t="shared" si="15"/>
        <v/>
      </c>
      <c r="J43" s="274"/>
      <c r="K43" s="275"/>
      <c r="L43" s="242" t="str">
        <f t="shared" si="16"/>
        <v/>
      </c>
      <c r="M43" s="276" t="str">
        <f t="shared" si="17"/>
        <v/>
      </c>
      <c r="N43" s="491"/>
      <c r="O43" s="491"/>
      <c r="P43" s="491"/>
      <c r="Q43" s="492"/>
    </row>
    <row r="44" spans="1:17" s="55" customFormat="1" ht="22.5" customHeight="1">
      <c r="A44" s="306"/>
      <c r="B44" s="243"/>
      <c r="C44" s="284" t="str">
        <f>IF(SUM(M44:M46)=0,"",SUM(M44:M46))</f>
        <v/>
      </c>
      <c r="D44" s="286"/>
      <c r="E44" s="252"/>
      <c r="F44" s="234" t="str">
        <f t="shared" si="14"/>
        <v/>
      </c>
      <c r="G44" s="273"/>
      <c r="H44" s="236"/>
      <c r="I44" s="234" t="str">
        <f t="shared" si="15"/>
        <v/>
      </c>
      <c r="J44" s="273"/>
      <c r="K44" s="236"/>
      <c r="L44" s="234" t="str">
        <f t="shared" si="16"/>
        <v/>
      </c>
      <c r="M44" s="237" t="str">
        <f t="shared" si="17"/>
        <v/>
      </c>
      <c r="N44" s="487"/>
      <c r="O44" s="487"/>
      <c r="P44" s="487"/>
      <c r="Q44" s="488"/>
    </row>
    <row r="45" spans="1:17" s="55" customFormat="1" ht="22.5" customHeight="1">
      <c r="A45" s="306"/>
      <c r="B45" s="238"/>
      <c r="C45" s="231"/>
      <c r="D45" s="285"/>
      <c r="E45" s="233"/>
      <c r="F45" s="234" t="str">
        <f t="shared" si="14"/>
        <v/>
      </c>
      <c r="G45" s="273"/>
      <c r="H45" s="236"/>
      <c r="I45" s="234" t="str">
        <f t="shared" si="15"/>
        <v/>
      </c>
      <c r="J45" s="273"/>
      <c r="K45" s="236"/>
      <c r="L45" s="234" t="str">
        <f t="shared" si="16"/>
        <v/>
      </c>
      <c r="M45" s="237" t="str">
        <f t="shared" si="17"/>
        <v/>
      </c>
      <c r="N45" s="487"/>
      <c r="O45" s="487"/>
      <c r="P45" s="487"/>
      <c r="Q45" s="488"/>
    </row>
    <row r="46" spans="1:17" s="55" customFormat="1" ht="22.5" customHeight="1">
      <c r="A46" s="306"/>
      <c r="B46" s="278"/>
      <c r="C46" s="239"/>
      <c r="D46" s="287"/>
      <c r="E46" s="241"/>
      <c r="F46" s="242" t="str">
        <f t="shared" si="14"/>
        <v/>
      </c>
      <c r="G46" s="274"/>
      <c r="H46" s="275"/>
      <c r="I46" s="242" t="str">
        <f t="shared" si="15"/>
        <v/>
      </c>
      <c r="J46" s="274"/>
      <c r="K46" s="275"/>
      <c r="L46" s="242" t="str">
        <f t="shared" si="16"/>
        <v/>
      </c>
      <c r="M46" s="276" t="str">
        <f t="shared" si="17"/>
        <v/>
      </c>
      <c r="N46" s="491"/>
      <c r="O46" s="491"/>
      <c r="P46" s="491"/>
      <c r="Q46" s="492"/>
    </row>
    <row r="47" spans="1:17" s="55" customFormat="1" ht="22.5" customHeight="1">
      <c r="A47" s="306"/>
      <c r="B47" s="230"/>
      <c r="C47" s="231" t="str">
        <f>IF(SUM(M47:M49)=0,"",SUM(M47:M49))</f>
        <v/>
      </c>
      <c r="D47" s="288"/>
      <c r="E47" s="233"/>
      <c r="F47" s="234" t="str">
        <f t="shared" ref="F47:F49" si="18">IF(E47="","","X")</f>
        <v/>
      </c>
      <c r="G47" s="273"/>
      <c r="H47" s="236"/>
      <c r="I47" s="234" t="str">
        <f t="shared" ref="I47:I49" si="19">IF(G47="","","X")</f>
        <v/>
      </c>
      <c r="J47" s="273"/>
      <c r="K47" s="236"/>
      <c r="L47" s="234" t="str">
        <f t="shared" si="16"/>
        <v/>
      </c>
      <c r="M47" s="237" t="str">
        <f t="shared" si="17"/>
        <v/>
      </c>
      <c r="N47" s="487"/>
      <c r="O47" s="487"/>
      <c r="P47" s="487"/>
      <c r="Q47" s="488"/>
    </row>
    <row r="48" spans="1:17" s="55" customFormat="1" ht="22.5" customHeight="1">
      <c r="A48" s="306"/>
      <c r="B48" s="238"/>
      <c r="C48" s="231"/>
      <c r="D48" s="288"/>
      <c r="E48" s="233"/>
      <c r="F48" s="234" t="str">
        <f t="shared" si="18"/>
        <v/>
      </c>
      <c r="G48" s="273"/>
      <c r="H48" s="236"/>
      <c r="I48" s="234" t="str">
        <f t="shared" si="19"/>
        <v/>
      </c>
      <c r="J48" s="273"/>
      <c r="K48" s="236"/>
      <c r="L48" s="234" t="str">
        <f t="shared" si="16"/>
        <v/>
      </c>
      <c r="M48" s="237" t="str">
        <f t="shared" si="17"/>
        <v/>
      </c>
      <c r="N48" s="487"/>
      <c r="O48" s="487"/>
      <c r="P48" s="487"/>
      <c r="Q48" s="488"/>
    </row>
    <row r="49" spans="1:17" s="55" customFormat="1" ht="22.5" customHeight="1">
      <c r="A49" s="306"/>
      <c r="B49" s="278"/>
      <c r="C49" s="239"/>
      <c r="D49" s="289"/>
      <c r="E49" s="241"/>
      <c r="F49" s="242" t="str">
        <f t="shared" si="18"/>
        <v/>
      </c>
      <c r="G49" s="274"/>
      <c r="H49" s="275"/>
      <c r="I49" s="242" t="str">
        <f t="shared" si="19"/>
        <v/>
      </c>
      <c r="J49" s="274"/>
      <c r="K49" s="275"/>
      <c r="L49" s="242" t="str">
        <f t="shared" si="16"/>
        <v/>
      </c>
      <c r="M49" s="276" t="str">
        <f t="shared" si="17"/>
        <v/>
      </c>
      <c r="N49" s="491"/>
      <c r="O49" s="491"/>
      <c r="P49" s="491"/>
      <c r="Q49" s="492"/>
    </row>
    <row r="50" spans="1:17" s="55" customFormat="1" ht="22.5" customHeight="1">
      <c r="A50" s="307"/>
      <c r="B50" s="282" t="s">
        <v>33</v>
      </c>
      <c r="C50" s="290">
        <f>SUM(C41:C49)</f>
        <v>0</v>
      </c>
      <c r="D50" s="453"/>
      <c r="E50" s="454"/>
      <c r="F50" s="454"/>
      <c r="G50" s="454"/>
      <c r="H50" s="454"/>
      <c r="I50" s="454"/>
      <c r="J50" s="454"/>
      <c r="K50" s="454"/>
      <c r="L50" s="454"/>
      <c r="M50" s="454"/>
      <c r="N50" s="454"/>
      <c r="O50" s="454"/>
      <c r="P50" s="454"/>
      <c r="Q50" s="455"/>
    </row>
    <row r="51" spans="1:17" s="55" customFormat="1" ht="35.25" customHeight="1">
      <c r="A51" s="514" t="s">
        <v>78</v>
      </c>
      <c r="B51" s="515"/>
      <c r="C51" s="308">
        <f>SUM(C20,C30,C40,C50)</f>
        <v>0</v>
      </c>
      <c r="D51" s="516"/>
      <c r="E51" s="517"/>
      <c r="F51" s="517"/>
      <c r="G51" s="517"/>
      <c r="H51" s="517"/>
      <c r="I51" s="517"/>
      <c r="J51" s="517"/>
      <c r="K51" s="517"/>
      <c r="L51" s="517"/>
      <c r="M51" s="517"/>
      <c r="N51" s="517"/>
      <c r="O51" s="517"/>
      <c r="P51" s="517"/>
      <c r="Q51" s="518"/>
    </row>
    <row r="52" spans="1:17" s="55" customFormat="1" ht="24">
      <c r="A52" s="309"/>
      <c r="B52" s="310" t="s">
        <v>59</v>
      </c>
      <c r="C52" s="309"/>
      <c r="D52" s="309"/>
      <c r="E52" s="309"/>
      <c r="F52" s="309"/>
      <c r="G52" s="309"/>
      <c r="H52" s="309"/>
      <c r="I52" s="309"/>
      <c r="J52" s="309"/>
      <c r="K52" s="309"/>
      <c r="L52" s="309"/>
      <c r="M52" s="309"/>
      <c r="N52" s="309"/>
      <c r="O52" s="309"/>
      <c r="P52" s="309"/>
      <c r="Q52" s="309"/>
    </row>
    <row r="53" spans="1:17" s="55" customFormat="1" ht="24">
      <c r="A53" s="309"/>
      <c r="B53" s="311" t="s">
        <v>24</v>
      </c>
      <c r="C53" s="309"/>
      <c r="D53" s="309"/>
      <c r="E53" s="309"/>
      <c r="F53" s="309"/>
      <c r="G53" s="309"/>
      <c r="H53" s="309"/>
      <c r="I53" s="309"/>
      <c r="J53" s="309"/>
      <c r="K53" s="309"/>
      <c r="L53" s="309"/>
      <c r="M53" s="309"/>
      <c r="N53" s="309"/>
      <c r="O53" s="309"/>
      <c r="P53" s="309"/>
      <c r="Q53" s="309"/>
    </row>
    <row r="54" spans="1:17" s="55" customFormat="1" ht="24">
      <c r="A54" s="312"/>
      <c r="B54" s="310" t="s">
        <v>72</v>
      </c>
      <c r="C54" s="313"/>
      <c r="D54" s="314"/>
      <c r="E54" s="234"/>
      <c r="F54" s="314"/>
      <c r="G54" s="234"/>
      <c r="H54" s="234"/>
      <c r="I54" s="315"/>
      <c r="J54" s="234"/>
      <c r="K54" s="234"/>
      <c r="L54" s="314"/>
      <c r="M54" s="316"/>
      <c r="N54" s="317"/>
      <c r="O54" s="317"/>
      <c r="P54" s="317"/>
      <c r="Q54" s="317"/>
    </row>
    <row r="55" spans="1:17" s="55" customFormat="1" ht="24">
      <c r="A55" s="72"/>
      <c r="B55" s="74"/>
      <c r="C55" s="73"/>
      <c r="D55" s="74"/>
      <c r="E55" s="352"/>
      <c r="F55" s="74"/>
      <c r="G55" s="352"/>
      <c r="H55" s="352"/>
      <c r="I55" s="75"/>
      <c r="J55" s="352"/>
      <c r="K55" s="352"/>
      <c r="L55" s="74"/>
      <c r="M55" s="76"/>
    </row>
    <row r="56" spans="1:17" s="55" customFormat="1" ht="24">
      <c r="A56" s="72"/>
      <c r="B56" s="74"/>
      <c r="C56" s="73"/>
      <c r="D56" s="74"/>
      <c r="E56" s="352"/>
      <c r="F56" s="74"/>
      <c r="G56" s="352"/>
      <c r="H56" s="352"/>
      <c r="I56" s="75"/>
      <c r="J56" s="352"/>
      <c r="K56" s="352"/>
      <c r="L56" s="74"/>
      <c r="M56" s="76"/>
    </row>
    <row r="57" spans="1:17" s="55" customFormat="1" ht="24">
      <c r="A57" s="72"/>
      <c r="B57" s="74"/>
      <c r="C57" s="73"/>
      <c r="D57" s="74"/>
      <c r="E57" s="352"/>
      <c r="F57" s="74"/>
      <c r="G57" s="352"/>
      <c r="H57" s="352"/>
      <c r="I57" s="75"/>
      <c r="J57" s="352"/>
      <c r="K57" s="352"/>
      <c r="L57" s="74"/>
      <c r="M57" s="76"/>
    </row>
    <row r="58" spans="1:17" s="55" customFormat="1" ht="24">
      <c r="A58" s="72"/>
      <c r="B58" s="74"/>
      <c r="C58" s="73"/>
      <c r="D58" s="74"/>
      <c r="E58" s="352"/>
      <c r="F58" s="74"/>
      <c r="G58" s="352"/>
      <c r="H58" s="352"/>
      <c r="I58" s="75"/>
      <c r="J58" s="352"/>
      <c r="K58" s="352"/>
      <c r="L58" s="74"/>
      <c r="M58" s="76"/>
    </row>
    <row r="59" spans="1:17" s="55" customFormat="1" ht="24">
      <c r="A59" s="72"/>
      <c r="B59" s="74"/>
      <c r="C59" s="73"/>
      <c r="D59" s="74"/>
      <c r="E59" s="352"/>
      <c r="F59" s="74"/>
      <c r="G59" s="352"/>
      <c r="H59" s="352"/>
      <c r="I59" s="75"/>
      <c r="J59" s="352"/>
      <c r="K59" s="352"/>
      <c r="L59" s="74"/>
      <c r="M59" s="76"/>
    </row>
    <row r="60" spans="1:17" s="55" customFormat="1" ht="24">
      <c r="A60" s="72"/>
      <c r="B60" s="74"/>
      <c r="C60" s="73"/>
      <c r="D60" s="74"/>
      <c r="E60" s="352"/>
      <c r="F60" s="74"/>
      <c r="G60" s="352"/>
      <c r="H60" s="352"/>
      <c r="I60" s="75"/>
      <c r="J60" s="352"/>
      <c r="K60" s="352"/>
      <c r="L60" s="74"/>
      <c r="M60" s="76"/>
    </row>
    <row r="61" spans="1:17" s="55" customFormat="1" ht="24">
      <c r="A61" s="72"/>
      <c r="B61" s="74"/>
      <c r="C61" s="73"/>
      <c r="D61" s="74"/>
      <c r="E61" s="352"/>
      <c r="F61" s="74"/>
      <c r="G61" s="352"/>
      <c r="H61" s="352"/>
      <c r="I61" s="75"/>
      <c r="J61" s="352"/>
      <c r="K61" s="352"/>
      <c r="L61" s="74"/>
      <c r="M61" s="76"/>
    </row>
    <row r="62" spans="1:17" s="55" customFormat="1" ht="24">
      <c r="A62" s="72"/>
      <c r="B62" s="74"/>
      <c r="C62" s="73"/>
      <c r="D62" s="74"/>
      <c r="E62" s="352"/>
      <c r="F62" s="74"/>
      <c r="G62" s="352"/>
      <c r="H62" s="352"/>
      <c r="I62" s="75"/>
      <c r="J62" s="352"/>
      <c r="K62" s="352"/>
      <c r="L62" s="74"/>
      <c r="M62" s="76"/>
    </row>
    <row r="63" spans="1:17" s="55" customFormat="1" ht="24">
      <c r="A63" s="72"/>
      <c r="B63" s="74"/>
      <c r="C63" s="73"/>
      <c r="D63" s="74"/>
      <c r="E63" s="352"/>
      <c r="F63" s="74"/>
      <c r="G63" s="352"/>
      <c r="H63" s="352"/>
      <c r="I63" s="75"/>
      <c r="J63" s="352"/>
      <c r="K63" s="352"/>
      <c r="L63" s="74"/>
      <c r="M63" s="76"/>
    </row>
    <row r="64" spans="1:17" s="55" customFormat="1" ht="24">
      <c r="A64" s="72"/>
      <c r="B64" s="74"/>
      <c r="C64" s="73"/>
      <c r="D64" s="74"/>
      <c r="E64" s="352"/>
      <c r="F64" s="74"/>
      <c r="G64" s="352"/>
      <c r="H64" s="352"/>
      <c r="I64" s="75"/>
      <c r="J64" s="352"/>
      <c r="K64" s="352"/>
      <c r="L64" s="74"/>
      <c r="M64" s="76"/>
    </row>
    <row r="65" spans="1:14" s="55" customFormat="1" ht="24">
      <c r="A65" s="72"/>
      <c r="B65" s="74"/>
      <c r="C65" s="73"/>
      <c r="D65" s="74"/>
      <c r="E65" s="352"/>
      <c r="F65" s="74"/>
      <c r="G65" s="352"/>
      <c r="H65" s="352"/>
      <c r="I65" s="75"/>
      <c r="J65" s="352"/>
      <c r="K65" s="352"/>
      <c r="L65" s="74"/>
      <c r="M65" s="76"/>
    </row>
    <row r="66" spans="1:14" s="80" customFormat="1" ht="35.1" customHeight="1">
      <c r="A66" s="77"/>
      <c r="B66" s="78"/>
      <c r="C66" s="522"/>
      <c r="D66" s="522"/>
      <c r="E66" s="522"/>
      <c r="F66" s="522"/>
      <c r="G66" s="522"/>
      <c r="H66" s="522"/>
      <c r="I66" s="522"/>
      <c r="J66" s="522"/>
      <c r="K66" s="522"/>
      <c r="L66" s="522"/>
      <c r="M66" s="522"/>
      <c r="N66" s="79"/>
    </row>
    <row r="67" spans="1:14" s="55" customFormat="1" ht="24">
      <c r="A67" s="523"/>
      <c r="B67" s="523"/>
      <c r="C67" s="523"/>
      <c r="D67" s="523"/>
      <c r="E67" s="523"/>
      <c r="F67" s="523"/>
      <c r="G67" s="523"/>
      <c r="H67" s="523"/>
      <c r="I67" s="523"/>
      <c r="J67" s="523"/>
      <c r="K67" s="523"/>
      <c r="L67" s="523"/>
      <c r="M67" s="523"/>
    </row>
    <row r="68" spans="1:14" s="55" customFormat="1" ht="19.5" customHeight="1">
      <c r="A68" s="524"/>
      <c r="B68" s="524"/>
      <c r="C68" s="524"/>
      <c r="D68" s="524"/>
      <c r="E68" s="524"/>
      <c r="F68" s="524"/>
      <c r="G68" s="524"/>
      <c r="H68" s="524"/>
      <c r="I68" s="524"/>
      <c r="J68" s="524"/>
      <c r="K68" s="524"/>
      <c r="L68" s="524"/>
      <c r="M68" s="524"/>
    </row>
    <row r="69" spans="1:14" s="55" customFormat="1" ht="19.5" customHeight="1">
      <c r="A69" s="524"/>
      <c r="B69" s="524"/>
      <c r="C69" s="524"/>
      <c r="D69" s="524"/>
      <c r="E69" s="524"/>
      <c r="F69" s="524"/>
      <c r="G69" s="524"/>
      <c r="H69" s="524"/>
      <c r="I69" s="524"/>
      <c r="J69" s="524"/>
      <c r="K69" s="524"/>
      <c r="L69" s="524"/>
      <c r="M69" s="524"/>
    </row>
    <row r="70" spans="1:14" s="55" customFormat="1" ht="39.950000000000003" customHeight="1">
      <c r="A70" s="81"/>
      <c r="B70" s="82"/>
      <c r="C70" s="521"/>
      <c r="D70" s="521"/>
      <c r="E70" s="521"/>
      <c r="F70" s="521"/>
      <c r="G70" s="521"/>
      <c r="H70" s="521"/>
      <c r="I70" s="521"/>
      <c r="J70" s="521"/>
      <c r="K70" s="521"/>
      <c r="L70" s="521"/>
      <c r="M70" s="521"/>
    </row>
    <row r="71" spans="1:14" s="55" customFormat="1" ht="39.950000000000003" customHeight="1">
      <c r="A71" s="81"/>
      <c r="B71" s="82"/>
      <c r="C71" s="521"/>
      <c r="D71" s="521"/>
      <c r="E71" s="521"/>
      <c r="F71" s="521"/>
      <c r="G71" s="521"/>
      <c r="H71" s="521"/>
      <c r="I71" s="521"/>
      <c r="J71" s="521"/>
      <c r="K71" s="521"/>
      <c r="L71" s="521"/>
      <c r="M71" s="521"/>
    </row>
    <row r="72" spans="1:14" s="55" customFormat="1" ht="35.1" customHeight="1">
      <c r="A72" s="83"/>
      <c r="B72" s="78"/>
      <c r="C72" s="522"/>
      <c r="D72" s="522"/>
      <c r="E72" s="522"/>
      <c r="F72" s="522"/>
      <c r="G72" s="522"/>
      <c r="H72" s="522"/>
      <c r="I72" s="522"/>
      <c r="J72" s="522"/>
      <c r="K72" s="522"/>
      <c r="L72" s="522"/>
      <c r="M72" s="522"/>
    </row>
    <row r="73" spans="1:14" ht="24">
      <c r="A73" s="54"/>
    </row>
    <row r="74" spans="1:14" ht="24">
      <c r="A74" s="54"/>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view="pageBreakPreview" topLeftCell="B1" zoomScale="60" zoomScaleNormal="100" workbookViewId="0">
      <selection activeCell="A16" sqref="A16:B16"/>
    </sheetView>
  </sheetViews>
  <sheetFormatPr defaultColWidth="8.625" defaultRowHeight="14.45" customHeight="1"/>
  <cols>
    <col min="1" max="1" width="2.625" style="367" customWidth="1"/>
    <col min="2" max="2" width="58.375" style="367" customWidth="1"/>
    <col min="3" max="3" width="6.625" style="367" customWidth="1"/>
    <col min="4" max="4" width="58.375" style="367" customWidth="1"/>
    <col min="5" max="5" width="8.625" style="367"/>
    <col min="6" max="6" width="8.625" style="368"/>
    <col min="7" max="16384" width="8.625" style="367"/>
  </cols>
  <sheetData>
    <row r="1" spans="2:7" ht="14.45" customHeight="1" thickBot="1"/>
    <row r="2" spans="2:7" ht="38.450000000000003" customHeight="1">
      <c r="B2" s="366" t="s">
        <v>88</v>
      </c>
      <c r="C2" s="536" t="s">
        <v>220</v>
      </c>
      <c r="D2" s="537"/>
    </row>
    <row r="3" spans="2:7" ht="57.6" customHeight="1" thickBot="1">
      <c r="B3" s="369" t="s">
        <v>89</v>
      </c>
      <c r="C3" s="538"/>
      <c r="D3" s="539"/>
    </row>
    <row r="4" spans="2:7" ht="21.6" customHeight="1">
      <c r="B4" s="367" t="s">
        <v>90</v>
      </c>
      <c r="D4" s="367" t="s">
        <v>91</v>
      </c>
    </row>
    <row r="5" spans="2:7" ht="21.6" customHeight="1">
      <c r="B5" s="370" t="s">
        <v>92</v>
      </c>
      <c r="D5" s="370" t="s">
        <v>93</v>
      </c>
    </row>
    <row r="6" spans="2:7" ht="21.6" customHeight="1">
      <c r="B6" s="369"/>
    </row>
    <row r="7" spans="2:7" ht="17.100000000000001" customHeight="1">
      <c r="B7" s="371" t="s">
        <v>94</v>
      </c>
      <c r="C7" s="372"/>
      <c r="D7" s="372"/>
    </row>
    <row r="8" spans="2:7" ht="8.4499999999999993" customHeight="1">
      <c r="B8" s="373"/>
    </row>
    <row r="9" spans="2:7" ht="17.100000000000001" customHeight="1">
      <c r="B9" s="371" t="s">
        <v>95</v>
      </c>
      <c r="C9" s="372"/>
      <c r="D9" s="372"/>
      <c r="G9" s="380"/>
    </row>
    <row r="10" spans="2:7" ht="8.1" customHeight="1">
      <c r="B10" s="373"/>
    </row>
    <row r="11" spans="2:7" ht="17.100000000000001" customHeight="1">
      <c r="B11" s="371" t="s">
        <v>96</v>
      </c>
      <c r="C11" s="372"/>
      <c r="D11" s="379"/>
    </row>
    <row r="12" spans="2:7" ht="4.5" customHeight="1">
      <c r="B12" s="373"/>
    </row>
    <row r="13" spans="2:7" ht="14.45" customHeight="1">
      <c r="B13" s="367" t="s">
        <v>97</v>
      </c>
      <c r="D13" s="367" t="s">
        <v>98</v>
      </c>
    </row>
    <row r="14" spans="2:7" ht="14.45" customHeight="1">
      <c r="B14" s="370"/>
      <c r="D14" s="370"/>
    </row>
    <row r="15" spans="2:7" ht="4.5" customHeight="1"/>
    <row r="16" spans="2:7" ht="14.45" customHeight="1">
      <c r="B16" s="367" t="s">
        <v>99</v>
      </c>
      <c r="D16" s="367" t="s">
        <v>100</v>
      </c>
    </row>
    <row r="17" spans="2:4" ht="14.45" customHeight="1">
      <c r="B17" s="370"/>
      <c r="D17" s="370"/>
    </row>
    <row r="18" spans="2:4" ht="4.5" customHeight="1"/>
    <row r="19" spans="2:4" ht="14.45" customHeight="1">
      <c r="B19" s="367" t="s">
        <v>101</v>
      </c>
    </row>
    <row r="20" spans="2:4" ht="14.45" customHeight="1">
      <c r="B20" s="374"/>
    </row>
    <row r="21" spans="2:4" ht="14.45" customHeight="1">
      <c r="B21" s="373"/>
    </row>
    <row r="22" spans="2:4" ht="17.100000000000001" customHeight="1">
      <c r="B22" s="371" t="s">
        <v>102</v>
      </c>
      <c r="C22" s="372"/>
      <c r="D22" s="372"/>
    </row>
    <row r="23" spans="2:4" ht="4.5" customHeight="1">
      <c r="B23" s="373"/>
    </row>
    <row r="24" spans="2:4" ht="14.45" customHeight="1">
      <c r="B24" s="367" t="s">
        <v>103</v>
      </c>
      <c r="D24" s="367" t="s">
        <v>104</v>
      </c>
    </row>
    <row r="25" spans="2:4" ht="14.45" customHeight="1">
      <c r="B25" s="370"/>
      <c r="D25" s="370"/>
    </row>
    <row r="26" spans="2:4" ht="4.5" customHeight="1"/>
    <row r="27" spans="2:4" ht="14.45" customHeight="1">
      <c r="B27" s="367" t="s">
        <v>105</v>
      </c>
      <c r="D27" s="367" t="s">
        <v>106</v>
      </c>
    </row>
    <row r="28" spans="2:4" ht="14.45" customHeight="1">
      <c r="B28" s="370"/>
      <c r="D28" s="370"/>
    </row>
    <row r="29" spans="2:4" ht="4.5" customHeight="1"/>
    <row r="30" spans="2:4" ht="14.45" customHeight="1">
      <c r="B30" s="367" t="s">
        <v>107</v>
      </c>
    </row>
    <row r="31" spans="2:4" ht="14.45" customHeight="1">
      <c r="B31" s="374"/>
    </row>
    <row r="32" spans="2:4" ht="14.45" customHeight="1">
      <c r="B32" s="373"/>
    </row>
    <row r="33" spans="2:4" ht="17.100000000000001" customHeight="1">
      <c r="B33" s="371" t="s">
        <v>108</v>
      </c>
      <c r="C33" s="372"/>
      <c r="D33" s="372"/>
    </row>
    <row r="34" spans="2:4" ht="4.5" customHeight="1">
      <c r="B34" s="373"/>
    </row>
    <row r="35" spans="2:4" ht="14.45" customHeight="1">
      <c r="B35" s="367" t="s">
        <v>109</v>
      </c>
      <c r="D35" s="367" t="s">
        <v>110</v>
      </c>
    </row>
    <row r="36" spans="2:4" ht="14.45" customHeight="1">
      <c r="B36" s="370"/>
      <c r="D36" s="370"/>
    </row>
    <row r="37" spans="2:4" ht="4.5" customHeight="1"/>
    <row r="38" spans="2:4" ht="14.45" customHeight="1">
      <c r="B38" s="367" t="s">
        <v>111</v>
      </c>
      <c r="D38" s="367" t="s">
        <v>112</v>
      </c>
    </row>
    <row r="39" spans="2:4" ht="14.45" customHeight="1">
      <c r="B39" s="370"/>
      <c r="D39" s="370"/>
    </row>
    <row r="40" spans="2:4" ht="4.5" customHeight="1"/>
    <row r="41" spans="2:4" ht="14.45" customHeight="1">
      <c r="B41" s="367" t="s">
        <v>113</v>
      </c>
    </row>
    <row r="42" spans="2:4" ht="14.45" customHeight="1">
      <c r="B42" s="374"/>
    </row>
    <row r="43" spans="2:4" ht="14.45" customHeight="1">
      <c r="B43" s="373"/>
    </row>
    <row r="44" spans="2:4" ht="17.100000000000001" customHeight="1">
      <c r="B44" s="371" t="s">
        <v>114</v>
      </c>
      <c r="C44" s="372"/>
      <c r="D44" s="372"/>
    </row>
    <row r="45" spans="2:4" ht="4.5" customHeight="1">
      <c r="B45" s="373"/>
    </row>
    <row r="46" spans="2:4" ht="14.45" customHeight="1">
      <c r="B46" s="367" t="s">
        <v>115</v>
      </c>
    </row>
    <row r="47" spans="2:4" ht="14.45" customHeight="1">
      <c r="B47" s="374"/>
    </row>
    <row r="48" spans="2:4" ht="14.45" customHeight="1">
      <c r="B48" s="373"/>
    </row>
    <row r="49" spans="2:4" ht="17.100000000000001" customHeight="1">
      <c r="B49" s="375" t="s">
        <v>116</v>
      </c>
      <c r="C49" s="376"/>
      <c r="D49" s="376"/>
    </row>
    <row r="50" spans="2:4" ht="4.5" customHeight="1">
      <c r="B50" s="373"/>
    </row>
    <row r="51" spans="2:4" ht="14.45" customHeight="1">
      <c r="B51" s="367" t="s">
        <v>117</v>
      </c>
      <c r="D51" s="367" t="s">
        <v>118</v>
      </c>
    </row>
    <row r="52" spans="2:4" ht="14.45" customHeight="1">
      <c r="B52" s="370">
        <f>③事業費!C5</f>
        <v>0</v>
      </c>
      <c r="D52" s="370">
        <f>③事業費!D5</f>
        <v>0</v>
      </c>
    </row>
    <row r="53" spans="2:4" ht="4.5" customHeight="1"/>
    <row r="54" spans="2:4" ht="14.45" customHeight="1">
      <c r="B54" s="367" t="s">
        <v>119</v>
      </c>
      <c r="D54" s="367" t="s">
        <v>120</v>
      </c>
    </row>
    <row r="55" spans="2:4" ht="14.45" customHeight="1">
      <c r="B55" s="370">
        <f>③事業費!E5</f>
        <v>0</v>
      </c>
      <c r="D55" s="370">
        <f>③事業費!F5</f>
        <v>0</v>
      </c>
    </row>
    <row r="56" spans="2:4" ht="4.5" customHeight="1"/>
    <row r="57" spans="2:4" ht="14.45" customHeight="1">
      <c r="B57" s="367" t="s">
        <v>121</v>
      </c>
    </row>
    <row r="58" spans="2:4" ht="14.45" customHeight="1">
      <c r="B58" s="374">
        <f>③事業費!G5</f>
        <v>0</v>
      </c>
    </row>
    <row r="60" spans="2:4" ht="17.100000000000001" customHeight="1">
      <c r="B60" s="371" t="s">
        <v>122</v>
      </c>
      <c r="C60" s="372"/>
      <c r="D60" s="372"/>
    </row>
    <row r="61" spans="2:4" ht="4.5" customHeight="1">
      <c r="B61" s="373"/>
    </row>
    <row r="62" spans="2:4" ht="14.45" customHeight="1">
      <c r="B62" s="367" t="s">
        <v>123</v>
      </c>
      <c r="D62" s="367" t="s">
        <v>124</v>
      </c>
    </row>
    <row r="63" spans="2:4" ht="14.45" customHeight="1">
      <c r="B63" s="370"/>
      <c r="D63" s="370"/>
    </row>
    <row r="64" spans="2:4" ht="4.5" customHeight="1"/>
    <row r="65" spans="2:4" ht="14.45" customHeight="1">
      <c r="B65" s="367" t="s">
        <v>125</v>
      </c>
      <c r="D65" s="367" t="s">
        <v>126</v>
      </c>
    </row>
    <row r="66" spans="2:4" ht="14.45" customHeight="1">
      <c r="B66" s="370"/>
      <c r="D66" s="370"/>
    </row>
    <row r="67" spans="2:4" ht="4.5" customHeight="1"/>
    <row r="68" spans="2:4" ht="14.45" customHeight="1">
      <c r="B68" s="367" t="s">
        <v>127</v>
      </c>
    </row>
    <row r="69" spans="2:4" ht="14.45" customHeight="1">
      <c r="B69" s="374"/>
    </row>
    <row r="70" spans="2:4" ht="14.45" customHeight="1">
      <c r="B70" s="373"/>
    </row>
    <row r="71" spans="2:4" ht="17.100000000000001" customHeight="1">
      <c r="B71" s="371" t="s">
        <v>128</v>
      </c>
      <c r="C71" s="372"/>
      <c r="D71" s="372"/>
    </row>
    <row r="72" spans="2:4" ht="4.5" customHeight="1">
      <c r="B72" s="373"/>
    </row>
    <row r="73" spans="2:4" ht="14.45" customHeight="1">
      <c r="B73" s="367" t="s">
        <v>129</v>
      </c>
      <c r="D73" s="367" t="s">
        <v>130</v>
      </c>
    </row>
    <row r="74" spans="2:4" ht="14.45" customHeight="1">
      <c r="B74" s="370"/>
      <c r="D74" s="370"/>
    </row>
    <row r="75" spans="2:4" ht="4.5" customHeight="1"/>
    <row r="76" spans="2:4" ht="14.45" customHeight="1">
      <c r="B76" s="367" t="s">
        <v>131</v>
      </c>
      <c r="D76" s="367" t="s">
        <v>132</v>
      </c>
    </row>
    <row r="77" spans="2:4" ht="14.45" customHeight="1">
      <c r="B77" s="370"/>
      <c r="D77" s="370"/>
    </row>
    <row r="78" spans="2:4" ht="4.5" customHeight="1"/>
    <row r="79" spans="2:4" ht="14.45" customHeight="1">
      <c r="B79" s="367" t="s">
        <v>133</v>
      </c>
    </row>
    <row r="80" spans="2:4" ht="14.45" customHeight="1">
      <c r="B80" s="374"/>
    </row>
    <row r="81" spans="2:4" ht="14.45" customHeight="1">
      <c r="B81" s="373"/>
    </row>
    <row r="82" spans="2:4" ht="17.100000000000001" customHeight="1">
      <c r="B82" s="375" t="s">
        <v>134</v>
      </c>
      <c r="C82" s="376"/>
      <c r="D82" s="376"/>
    </row>
    <row r="83" spans="2:4" ht="4.5" customHeight="1"/>
    <row r="84" spans="2:4" ht="14.45" customHeight="1">
      <c r="B84" s="367" t="s">
        <v>135</v>
      </c>
      <c r="D84" s="367" t="s">
        <v>136</v>
      </c>
    </row>
    <row r="85" spans="2:4" ht="14.45" customHeight="1">
      <c r="B85" s="370">
        <f>③事業費!C6</f>
        <v>0</v>
      </c>
      <c r="D85" s="370">
        <f>③事業費!D6</f>
        <v>0</v>
      </c>
    </row>
    <row r="86" spans="2:4" ht="4.5" customHeight="1"/>
    <row r="87" spans="2:4" ht="14.45" customHeight="1">
      <c r="B87" s="367" t="s">
        <v>137</v>
      </c>
      <c r="D87" s="367" t="s">
        <v>138</v>
      </c>
    </row>
    <row r="88" spans="2:4" ht="14.45" customHeight="1">
      <c r="B88" s="370">
        <f>③事業費!E6</f>
        <v>0</v>
      </c>
      <c r="D88" s="370">
        <f>③事業費!F6</f>
        <v>0</v>
      </c>
    </row>
    <row r="89" spans="2:4" ht="4.5" customHeight="1"/>
    <row r="90" spans="2:4" ht="14.45" customHeight="1">
      <c r="B90" s="367" t="s">
        <v>139</v>
      </c>
    </row>
    <row r="91" spans="2:4" ht="14.45" customHeight="1">
      <c r="B91" s="374">
        <f>③事業費!G6</f>
        <v>0</v>
      </c>
    </row>
    <row r="93" spans="2:4" ht="17.100000000000001" customHeight="1">
      <c r="B93" s="371" t="s">
        <v>140</v>
      </c>
      <c r="C93" s="372"/>
      <c r="D93" s="372"/>
    </row>
    <row r="94" spans="2:4" ht="4.5" customHeight="1"/>
    <row r="95" spans="2:4" ht="14.45" customHeight="1">
      <c r="B95" s="367" t="s">
        <v>141</v>
      </c>
      <c r="D95" s="367" t="s">
        <v>142</v>
      </c>
    </row>
    <row r="96" spans="2:4" ht="14.45" customHeight="1">
      <c r="B96" s="370"/>
      <c r="D96" s="370"/>
    </row>
    <row r="97" spans="2:4" ht="4.5" customHeight="1"/>
    <row r="98" spans="2:4" ht="14.45" customHeight="1">
      <c r="B98" s="367" t="s">
        <v>143</v>
      </c>
      <c r="D98" s="367" t="s">
        <v>144</v>
      </c>
    </row>
    <row r="99" spans="2:4" ht="14.45" customHeight="1">
      <c r="B99" s="370"/>
      <c r="D99" s="370"/>
    </row>
    <row r="100" spans="2:4" ht="4.5" customHeight="1"/>
    <row r="101" spans="2:4" ht="14.45" customHeight="1">
      <c r="B101" s="367" t="s">
        <v>145</v>
      </c>
    </row>
    <row r="102" spans="2:4" ht="14.45" customHeight="1">
      <c r="B102" s="374"/>
    </row>
    <row r="104" spans="2:4" ht="17.100000000000001" customHeight="1">
      <c r="B104" s="371" t="s">
        <v>146</v>
      </c>
      <c r="C104" s="372"/>
      <c r="D104" s="372"/>
    </row>
    <row r="105" spans="2:4" ht="4.5" customHeight="1"/>
    <row r="106" spans="2:4" ht="14.45" customHeight="1">
      <c r="B106" s="367" t="s">
        <v>147</v>
      </c>
      <c r="D106" s="367" t="s">
        <v>148</v>
      </c>
    </row>
    <row r="107" spans="2:4" ht="14.45" customHeight="1">
      <c r="B107" s="370"/>
      <c r="D107" s="370"/>
    </row>
    <row r="108" spans="2:4" ht="4.5" customHeight="1"/>
    <row r="109" spans="2:4" ht="14.45" customHeight="1">
      <c r="B109" s="367" t="s">
        <v>149</v>
      </c>
      <c r="D109" s="367" t="s">
        <v>150</v>
      </c>
    </row>
    <row r="110" spans="2:4" ht="14.45" customHeight="1">
      <c r="B110" s="370"/>
      <c r="D110" s="370"/>
    </row>
    <row r="111" spans="2:4" ht="4.5" customHeight="1"/>
    <row r="112" spans="2:4" ht="14.45" customHeight="1">
      <c r="B112" s="367" t="s">
        <v>151</v>
      </c>
    </row>
    <row r="113" spans="2:4" ht="14.45" customHeight="1">
      <c r="B113" s="374"/>
    </row>
    <row r="115" spans="2:4" ht="17.100000000000001" customHeight="1">
      <c r="B115" s="371" t="s">
        <v>152</v>
      </c>
      <c r="C115" s="372"/>
      <c r="D115" s="372"/>
    </row>
    <row r="116" spans="2:4" ht="4.5" customHeight="1"/>
    <row r="117" spans="2:4" ht="14.45" customHeight="1">
      <c r="B117" s="367" t="s">
        <v>153</v>
      </c>
    </row>
    <row r="118" spans="2:4" ht="14.45" customHeight="1">
      <c r="B118" s="370"/>
      <c r="D118" s="377"/>
    </row>
    <row r="120" spans="2:4" ht="17.100000000000001" customHeight="1">
      <c r="B120" s="375" t="s">
        <v>154</v>
      </c>
      <c r="C120" s="376"/>
      <c r="D120" s="376"/>
    </row>
    <row r="121" spans="2:4" ht="4.5" customHeight="1"/>
    <row r="122" spans="2:4" ht="14.45" customHeight="1">
      <c r="B122" s="367" t="s">
        <v>155</v>
      </c>
      <c r="D122" s="367" t="s">
        <v>156</v>
      </c>
    </row>
    <row r="123" spans="2:4" ht="14.45" customHeight="1">
      <c r="B123" s="370">
        <f>③事業費!C8</f>
        <v>0</v>
      </c>
      <c r="D123" s="370">
        <f>③事業費!D8</f>
        <v>0</v>
      </c>
    </row>
    <row r="124" spans="2:4" ht="4.5" customHeight="1"/>
    <row r="125" spans="2:4" ht="14.45" customHeight="1">
      <c r="B125" s="367" t="s">
        <v>157</v>
      </c>
      <c r="D125" s="367" t="s">
        <v>158</v>
      </c>
    </row>
    <row r="126" spans="2:4" ht="14.45" customHeight="1">
      <c r="B126" s="370">
        <f>③事業費!E8</f>
        <v>0</v>
      </c>
      <c r="D126" s="370">
        <f>③事業費!F8</f>
        <v>0</v>
      </c>
    </row>
    <row r="127" spans="2:4" ht="4.5" customHeight="1"/>
    <row r="128" spans="2:4" ht="14.45" customHeight="1">
      <c r="B128" s="367" t="s">
        <v>159</v>
      </c>
    </row>
    <row r="129" spans="2:4" ht="14.45" customHeight="1">
      <c r="B129" s="374">
        <f>③事業費!G8</f>
        <v>0</v>
      </c>
    </row>
    <row r="131" spans="2:4" ht="17.100000000000001" customHeight="1">
      <c r="B131" s="371" t="s">
        <v>160</v>
      </c>
      <c r="C131" s="372"/>
      <c r="D131" s="372"/>
    </row>
    <row r="132" spans="2:4" ht="4.5" customHeight="1"/>
    <row r="133" spans="2:4" ht="14.45" customHeight="1">
      <c r="B133" s="367" t="s">
        <v>161</v>
      </c>
      <c r="D133" s="367" t="s">
        <v>162</v>
      </c>
    </row>
    <row r="134" spans="2:4" ht="14.45" customHeight="1">
      <c r="B134" s="370"/>
      <c r="D134" s="370"/>
    </row>
    <row r="135" spans="2:4" ht="4.5" customHeight="1"/>
    <row r="136" spans="2:4" ht="14.45" customHeight="1">
      <c r="B136" s="367" t="s">
        <v>163</v>
      </c>
      <c r="D136" s="367" t="s">
        <v>164</v>
      </c>
    </row>
    <row r="137" spans="2:4" ht="14.45" customHeight="1">
      <c r="B137" s="370"/>
      <c r="D137" s="370"/>
    </row>
    <row r="138" spans="2:4" ht="4.5" customHeight="1"/>
    <row r="139" spans="2:4" ht="14.45" customHeight="1">
      <c r="B139" s="367" t="s">
        <v>165</v>
      </c>
    </row>
    <row r="140" spans="2:4" ht="14.45" customHeight="1">
      <c r="B140" s="374"/>
    </row>
    <row r="142" spans="2:4" ht="17.100000000000001" customHeight="1">
      <c r="B142" s="371" t="s">
        <v>166</v>
      </c>
      <c r="C142" s="372"/>
      <c r="D142" s="372"/>
    </row>
    <row r="143" spans="2:4" ht="4.5" customHeight="1"/>
    <row r="144" spans="2:4" ht="14.45" customHeight="1">
      <c r="B144" s="367" t="s">
        <v>167</v>
      </c>
      <c r="D144" s="367" t="s">
        <v>168</v>
      </c>
    </row>
    <row r="145" spans="2:4" ht="14.45" customHeight="1">
      <c r="B145" s="370"/>
      <c r="D145" s="370"/>
    </row>
    <row r="146" spans="2:4" ht="4.5" customHeight="1"/>
    <row r="147" spans="2:4" ht="14.45" customHeight="1">
      <c r="B147" s="367" t="s">
        <v>169</v>
      </c>
      <c r="D147" s="367" t="s">
        <v>170</v>
      </c>
    </row>
    <row r="148" spans="2:4" ht="14.45" customHeight="1">
      <c r="B148" s="370"/>
      <c r="D148" s="370"/>
    </row>
    <row r="149" spans="2:4" ht="4.5" customHeight="1"/>
    <row r="150" spans="2:4" ht="14.45" customHeight="1">
      <c r="B150" s="367" t="s">
        <v>171</v>
      </c>
    </row>
    <row r="151" spans="2:4" ht="14.45" customHeight="1">
      <c r="B151" s="374"/>
    </row>
    <row r="153" spans="2:4" ht="17.100000000000001" customHeight="1">
      <c r="B153" s="375" t="s">
        <v>172</v>
      </c>
      <c r="C153" s="376"/>
      <c r="D153" s="376"/>
    </row>
    <row r="154" spans="2:4" ht="4.5" customHeight="1"/>
    <row r="155" spans="2:4" ht="14.45" customHeight="1">
      <c r="B155" s="367" t="s">
        <v>173</v>
      </c>
      <c r="D155" s="367" t="s">
        <v>174</v>
      </c>
    </row>
    <row r="156" spans="2:4" ht="14.45" customHeight="1">
      <c r="B156" s="370">
        <f>③事業費!C9</f>
        <v>0</v>
      </c>
      <c r="D156" s="370">
        <f>③事業費!D9</f>
        <v>0</v>
      </c>
    </row>
    <row r="157" spans="2:4" ht="4.5" customHeight="1"/>
    <row r="158" spans="2:4" ht="14.45" customHeight="1">
      <c r="B158" s="367" t="s">
        <v>175</v>
      </c>
      <c r="D158" s="367" t="s">
        <v>176</v>
      </c>
    </row>
    <row r="159" spans="2:4" ht="14.45" customHeight="1">
      <c r="B159" s="370">
        <f>③事業費!E9</f>
        <v>0</v>
      </c>
      <c r="D159" s="370">
        <f>③事業費!F9</f>
        <v>0</v>
      </c>
    </row>
    <row r="160" spans="2:4" ht="4.5" customHeight="1"/>
    <row r="161" spans="2:4" ht="14.45" customHeight="1">
      <c r="B161" s="367" t="s">
        <v>177</v>
      </c>
    </row>
    <row r="162" spans="2:4" ht="14.45" customHeight="1">
      <c r="B162" s="374">
        <f>③事業費!G9</f>
        <v>0</v>
      </c>
    </row>
    <row r="164" spans="2:4" ht="17.100000000000001" customHeight="1">
      <c r="B164" s="371" t="s">
        <v>178</v>
      </c>
      <c r="C164" s="372"/>
      <c r="D164" s="372"/>
    </row>
    <row r="165" spans="2:4" ht="4.5" customHeight="1"/>
    <row r="166" spans="2:4" ht="14.45" customHeight="1">
      <c r="B166" s="367" t="s">
        <v>179</v>
      </c>
      <c r="D166" s="367" t="s">
        <v>180</v>
      </c>
    </row>
    <row r="167" spans="2:4" ht="14.45" customHeight="1">
      <c r="B167" s="370"/>
      <c r="D167" s="370"/>
    </row>
    <row r="168" spans="2:4" ht="4.5" customHeight="1"/>
    <row r="169" spans="2:4" ht="14.45" customHeight="1">
      <c r="B169" s="367" t="s">
        <v>181</v>
      </c>
      <c r="D169" s="367" t="s">
        <v>182</v>
      </c>
    </row>
    <row r="170" spans="2:4" ht="14.45" customHeight="1">
      <c r="B170" s="370"/>
      <c r="D170" s="370"/>
    </row>
    <row r="171" spans="2:4" ht="4.5" customHeight="1"/>
    <row r="172" spans="2:4" ht="14.45" customHeight="1">
      <c r="B172" s="367" t="s">
        <v>183</v>
      </c>
    </row>
    <row r="173" spans="2:4" ht="14.45" customHeight="1">
      <c r="B173" s="374"/>
    </row>
    <row r="175" spans="2:4" ht="17.100000000000001" customHeight="1">
      <c r="B175" s="371" t="s">
        <v>184</v>
      </c>
      <c r="C175" s="372"/>
      <c r="D175" s="372"/>
    </row>
    <row r="176" spans="2:4" ht="4.5" customHeight="1"/>
    <row r="177" spans="2:4" ht="14.45" customHeight="1">
      <c r="B177" s="367" t="s">
        <v>185</v>
      </c>
      <c r="D177" s="367" t="s">
        <v>186</v>
      </c>
    </row>
    <row r="178" spans="2:4" ht="14.45" customHeight="1">
      <c r="B178" s="370"/>
      <c r="D178" s="370"/>
    </row>
    <row r="179" spans="2:4" ht="4.5" customHeight="1"/>
    <row r="180" spans="2:4" ht="14.45" customHeight="1">
      <c r="B180" s="367" t="s">
        <v>187</v>
      </c>
      <c r="D180" s="367" t="s">
        <v>188</v>
      </c>
    </row>
    <row r="181" spans="2:4" ht="14.45" customHeight="1">
      <c r="B181" s="370"/>
      <c r="D181" s="370"/>
    </row>
    <row r="182" spans="2:4" ht="4.5" customHeight="1"/>
    <row r="183" spans="2:4" ht="14.45" customHeight="1">
      <c r="B183" s="367" t="s">
        <v>189</v>
      </c>
    </row>
    <row r="184" spans="2:4" ht="14.45" customHeight="1">
      <c r="B184" s="374"/>
    </row>
    <row r="186" spans="2:4" ht="17.100000000000001" customHeight="1">
      <c r="B186" s="375" t="s">
        <v>190</v>
      </c>
      <c r="C186" s="376"/>
      <c r="D186" s="376"/>
    </row>
    <row r="187" spans="2:4" ht="4.5" customHeight="1"/>
    <row r="188" spans="2:4" ht="14.45" customHeight="1">
      <c r="B188" s="367" t="s">
        <v>191</v>
      </c>
      <c r="D188" s="367" t="s">
        <v>192</v>
      </c>
    </row>
    <row r="189" spans="2:4" ht="14.45" customHeight="1">
      <c r="B189" s="370">
        <f>'⑤ 直接事業費'!E6</f>
        <v>0</v>
      </c>
      <c r="D189" s="370">
        <f>'⑤ 直接事業費'!H6</f>
        <v>0</v>
      </c>
    </row>
    <row r="190" spans="2:4" ht="4.5" customHeight="1"/>
    <row r="191" spans="2:4" ht="14.45" customHeight="1">
      <c r="B191" s="367" t="s">
        <v>193</v>
      </c>
      <c r="D191" s="367" t="s">
        <v>194</v>
      </c>
    </row>
    <row r="192" spans="2:4" ht="14.45" customHeight="1">
      <c r="B192" s="370">
        <f>'⑤ 直接事業費'!K6</f>
        <v>0</v>
      </c>
      <c r="D192" s="370">
        <f>'⑤ 直接事業費'!N6</f>
        <v>0</v>
      </c>
    </row>
    <row r="193" spans="2:4" ht="4.5" customHeight="1"/>
    <row r="194" spans="2:4" ht="14.45" customHeight="1">
      <c r="B194" s="367" t="s">
        <v>195</v>
      </c>
    </row>
    <row r="195" spans="2:4" ht="14.45" customHeight="1">
      <c r="B195" s="374">
        <f>'⑤ 直接事業費'!Q6</f>
        <v>0</v>
      </c>
    </row>
    <row r="197" spans="2:4" ht="17.100000000000001" customHeight="1">
      <c r="B197" s="371" t="s">
        <v>196</v>
      </c>
      <c r="C197" s="372"/>
      <c r="D197" s="372"/>
    </row>
    <row r="198" spans="2:4" ht="4.5" customHeight="1"/>
    <row r="199" spans="2:4" ht="14.45" customHeight="1">
      <c r="B199" s="367" t="s">
        <v>197</v>
      </c>
    </row>
    <row r="200" spans="2:4" ht="14.45" customHeight="1">
      <c r="B200" s="370"/>
      <c r="D200" s="377"/>
    </row>
    <row r="202" spans="2:4" ht="17.100000000000001" customHeight="1">
      <c r="B202" s="375" t="s">
        <v>198</v>
      </c>
      <c r="C202" s="376"/>
      <c r="D202" s="376"/>
    </row>
    <row r="203" spans="2:4" ht="4.5" customHeight="1"/>
    <row r="204" spans="2:4" ht="14.45" customHeight="1">
      <c r="B204" s="367" t="s">
        <v>199</v>
      </c>
      <c r="D204" s="367" t="s">
        <v>200</v>
      </c>
    </row>
    <row r="205" spans="2:4" ht="14.45" customHeight="1">
      <c r="B205" s="370">
        <f>④管理的経費!E6</f>
        <v>0</v>
      </c>
      <c r="D205" s="370">
        <f>④管理的経費!H6</f>
        <v>0</v>
      </c>
    </row>
    <row r="206" spans="2:4" ht="4.5" customHeight="1"/>
    <row r="207" spans="2:4" ht="14.45" customHeight="1">
      <c r="B207" s="367" t="s">
        <v>201</v>
      </c>
      <c r="D207" s="367" t="s">
        <v>202</v>
      </c>
    </row>
    <row r="208" spans="2:4" ht="14.45" customHeight="1">
      <c r="B208" s="370">
        <f>④管理的経費!K6</f>
        <v>0</v>
      </c>
      <c r="D208" s="370">
        <f>④管理的経費!N6</f>
        <v>0</v>
      </c>
    </row>
    <row r="209" spans="2:4" ht="4.5" customHeight="1"/>
    <row r="210" spans="2:4" ht="14.45" customHeight="1">
      <c r="B210" s="367" t="s">
        <v>203</v>
      </c>
    </row>
    <row r="211" spans="2:4" ht="14.45" customHeight="1">
      <c r="B211" s="374">
        <f>④管理的経費!Q6</f>
        <v>0</v>
      </c>
    </row>
    <row r="213" spans="2:4" ht="17.100000000000001" customHeight="1">
      <c r="B213" s="371" t="s">
        <v>204</v>
      </c>
      <c r="C213" s="372"/>
      <c r="D213" s="372"/>
    </row>
    <row r="214" spans="2:4" ht="4.5" customHeight="1"/>
    <row r="215" spans="2:4" ht="14.45" customHeight="1">
      <c r="B215" s="367" t="s">
        <v>205</v>
      </c>
    </row>
    <row r="216" spans="2:4" ht="14.45" customHeight="1">
      <c r="B216" s="370"/>
    </row>
    <row r="218" spans="2:4" ht="17.100000000000001" customHeight="1">
      <c r="B218" s="371" t="s">
        <v>206</v>
      </c>
      <c r="C218" s="372"/>
      <c r="D218" s="372"/>
    </row>
    <row r="219" spans="2:4" ht="4.5" customHeight="1"/>
    <row r="220" spans="2:4" ht="14.45" customHeight="1">
      <c r="B220" s="367" t="s">
        <v>207</v>
      </c>
    </row>
    <row r="221" spans="2:4" ht="14.45" customHeight="1">
      <c r="B221" s="370"/>
    </row>
    <row r="223" spans="2:4" ht="14.45" customHeight="1">
      <c r="B223" s="378"/>
    </row>
    <row r="224" spans="2:4" ht="17.100000000000001" customHeight="1">
      <c r="B224" s="375" t="s">
        <v>208</v>
      </c>
      <c r="C224" s="376"/>
      <c r="D224" s="376"/>
    </row>
    <row r="225" spans="2:4" ht="4.5" customHeight="1"/>
    <row r="226" spans="2:4" ht="14.45" customHeight="1">
      <c r="B226" s="367" t="s">
        <v>209</v>
      </c>
      <c r="D226" s="367" t="s">
        <v>210</v>
      </c>
    </row>
    <row r="227" spans="2:4" ht="14.45" customHeight="1">
      <c r="B227" s="370"/>
      <c r="D227" s="370"/>
    </row>
    <row r="228" spans="2:4" ht="4.5" customHeight="1"/>
    <row r="229" spans="2:4" ht="14.45" customHeight="1">
      <c r="B229" s="367" t="s">
        <v>211</v>
      </c>
      <c r="D229" s="367" t="s">
        <v>212</v>
      </c>
    </row>
    <row r="230" spans="2:4" ht="14.45" customHeight="1">
      <c r="B230" s="370"/>
      <c r="D230" s="370"/>
    </row>
    <row r="231" spans="2:4" ht="4.5" customHeight="1"/>
    <row r="232" spans="2:4" ht="14.45" customHeight="1">
      <c r="B232" s="367" t="s">
        <v>213</v>
      </c>
    </row>
    <row r="233" spans="2:4" ht="14.45" customHeight="1">
      <c r="B233" s="374"/>
    </row>
    <row r="235" spans="2:4" ht="17.100000000000001" customHeight="1">
      <c r="B235" s="375" t="s">
        <v>214</v>
      </c>
      <c r="C235" s="376"/>
      <c r="D235" s="376"/>
    </row>
    <row r="236" spans="2:4" ht="4.5" customHeight="1"/>
    <row r="237" spans="2:4" ht="14.45" customHeight="1">
      <c r="B237" s="367" t="s">
        <v>215</v>
      </c>
      <c r="D237" s="367" t="s">
        <v>216</v>
      </c>
    </row>
    <row r="238" spans="2:4" ht="14.45" customHeight="1">
      <c r="B238" s="370"/>
      <c r="D238" s="370"/>
    </row>
    <row r="239" spans="2:4" ht="4.5" customHeight="1"/>
    <row r="240" spans="2:4" ht="14.45" customHeight="1">
      <c r="B240" s="367" t="s">
        <v>217</v>
      </c>
      <c r="D240" s="367" t="s">
        <v>218</v>
      </c>
    </row>
    <row r="241" spans="2:4" ht="14.45" customHeight="1">
      <c r="B241" s="370"/>
      <c r="D241" s="370"/>
    </row>
    <row r="242" spans="2:4" ht="4.5" customHeight="1"/>
    <row r="243" spans="2:4" ht="14.45" customHeight="1">
      <c r="B243" s="367" t="s">
        <v>219</v>
      </c>
    </row>
    <row r="244" spans="2:4" ht="14.45" customHeight="1">
      <c r="B244" s="374"/>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2020-11-20T05:37:19Z</dcterms:modified>
  <cp:category/>
  <cp:contentStatus/>
</cp:coreProperties>
</file>